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321\Documents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4" l="1"/>
  <c r="N30" i="14"/>
  <c r="O29" i="14"/>
  <c r="N29" i="14"/>
  <c r="N28" i="14"/>
  <c r="O28" i="14" s="1"/>
  <c r="N27" i="14"/>
  <c r="O27" i="14" s="1"/>
  <c r="O26" i="14"/>
  <c r="N26" i="14"/>
  <c r="O25" i="14"/>
  <c r="N25" i="14"/>
  <c r="N24" i="14"/>
  <c r="O24" i="14" s="1"/>
  <c r="N23" i="14"/>
  <c r="O23" i="14" s="1"/>
  <c r="O22" i="14"/>
  <c r="N22" i="14"/>
  <c r="O21" i="14"/>
  <c r="N21" i="14"/>
  <c r="O20" i="14"/>
  <c r="N20" i="14"/>
  <c r="N19" i="14"/>
  <c r="O19" i="14" s="1"/>
  <c r="O18" i="14"/>
  <c r="N18" i="14"/>
  <c r="O17" i="14"/>
  <c r="N17" i="14"/>
  <c r="O16" i="14"/>
  <c r="N16" i="14"/>
  <c r="O15" i="14"/>
  <c r="N15" i="14"/>
  <c r="O14" i="14"/>
  <c r="N14" i="14"/>
  <c r="O13" i="14"/>
  <c r="N13" i="14"/>
  <c r="O12" i="14"/>
  <c r="N12" i="14"/>
  <c r="N11" i="14"/>
  <c r="O11" i="14" s="1"/>
  <c r="N10" i="14"/>
  <c r="O10" i="14" s="1"/>
  <c r="N9" i="14"/>
  <c r="O9" i="14" s="1"/>
  <c r="N8" i="14"/>
  <c r="O8" i="14" s="1"/>
  <c r="O7" i="14"/>
  <c r="N7" i="14"/>
  <c r="N6" i="14"/>
  <c r="O6" i="14" s="1"/>
  <c r="G30" i="10" l="1"/>
  <c r="G16" i="10"/>
  <c r="M19" i="11" l="1"/>
  <c r="L19" i="11"/>
  <c r="K19" i="11"/>
  <c r="J19" i="11"/>
  <c r="I19" i="11"/>
  <c r="H19" i="11"/>
  <c r="G19" i="11"/>
  <c r="F19" i="11"/>
  <c r="E19" i="11"/>
  <c r="D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O29" i="10"/>
  <c r="N29" i="10"/>
  <c r="M29" i="10"/>
  <c r="L29" i="10"/>
  <c r="K29" i="10"/>
  <c r="J29" i="10"/>
  <c r="I29" i="10"/>
  <c r="H29" i="10"/>
  <c r="G29" i="10"/>
  <c r="F29" i="10"/>
  <c r="E29" i="10"/>
  <c r="D29" i="10"/>
  <c r="O16" i="10"/>
  <c r="O30" i="10" s="1"/>
  <c r="N16" i="10"/>
  <c r="N30" i="10" s="1"/>
  <c r="M16" i="10"/>
  <c r="M30" i="10" s="1"/>
  <c r="L16" i="10"/>
  <c r="L30" i="10" s="1"/>
  <c r="K16" i="10"/>
  <c r="K30" i="10" s="1"/>
  <c r="J16" i="10"/>
  <c r="J30" i="10" s="1"/>
  <c r="I16" i="10"/>
  <c r="I30" i="10" s="1"/>
  <c r="H16" i="10"/>
  <c r="H30" i="10" s="1"/>
  <c r="F16" i="10"/>
  <c r="F30" i="10" s="1"/>
  <c r="E16" i="10"/>
  <c r="E30" i="10" s="1"/>
  <c r="D16" i="10"/>
  <c r="D30" i="10" s="1"/>
  <c r="O29" i="9"/>
  <c r="N29" i="9"/>
  <c r="M29" i="9"/>
  <c r="L29" i="9"/>
  <c r="K29" i="9"/>
  <c r="J29" i="9"/>
  <c r="I29" i="9"/>
  <c r="H29" i="9"/>
  <c r="G29" i="9"/>
  <c r="F29" i="9"/>
  <c r="E29" i="9"/>
  <c r="D29" i="9"/>
  <c r="O15" i="9"/>
  <c r="O30" i="9" s="1"/>
  <c r="N15" i="9"/>
  <c r="N30" i="9" s="1"/>
  <c r="M15" i="9"/>
  <c r="M30" i="9" s="1"/>
  <c r="L15" i="9"/>
  <c r="L30" i="9" s="1"/>
  <c r="K15" i="9"/>
  <c r="K30" i="9" s="1"/>
  <c r="J15" i="9"/>
  <c r="J30" i="9" s="1"/>
  <c r="I15" i="9"/>
  <c r="I30" i="9" s="1"/>
  <c r="H15" i="9"/>
  <c r="H30" i="9" s="1"/>
  <c r="G15" i="9"/>
  <c r="G30" i="9" s="1"/>
  <c r="F15" i="9"/>
  <c r="F30" i="9" s="1"/>
  <c r="E15" i="9"/>
  <c r="E30" i="9" s="1"/>
  <c r="D15" i="9"/>
  <c r="D30" i="9" s="1"/>
  <c r="O28" i="8"/>
  <c r="N28" i="8"/>
  <c r="M28" i="8"/>
  <c r="L28" i="8"/>
  <c r="K28" i="8"/>
  <c r="J28" i="8"/>
  <c r="I28" i="8"/>
  <c r="H28" i="8"/>
  <c r="G28" i="8"/>
  <c r="F28" i="8"/>
  <c r="E28" i="8"/>
  <c r="D28" i="8"/>
  <c r="O14" i="8"/>
  <c r="O29" i="8" s="1"/>
  <c r="N14" i="8"/>
  <c r="N29" i="8" s="1"/>
  <c r="M14" i="8"/>
  <c r="M29" i="8" s="1"/>
  <c r="L14" i="8"/>
  <c r="L29" i="8" s="1"/>
  <c r="K14" i="8"/>
  <c r="K29" i="8" s="1"/>
  <c r="J14" i="8"/>
  <c r="J29" i="8" s="1"/>
  <c r="I14" i="8"/>
  <c r="I29" i="8" s="1"/>
  <c r="H14" i="8"/>
  <c r="H29" i="8" s="1"/>
  <c r="G14" i="8"/>
  <c r="G29" i="8" s="1"/>
  <c r="F14" i="8"/>
  <c r="F29" i="8" s="1"/>
  <c r="E14" i="8"/>
  <c r="E29" i="8" s="1"/>
  <c r="D14" i="8"/>
  <c r="D29" i="8" s="1"/>
  <c r="O29" i="7"/>
  <c r="N29" i="7"/>
  <c r="M29" i="7"/>
  <c r="L29" i="7"/>
  <c r="K29" i="7"/>
  <c r="J29" i="7"/>
  <c r="I29" i="7"/>
  <c r="H29" i="7"/>
  <c r="G29" i="7"/>
  <c r="F29" i="7"/>
  <c r="E29" i="7"/>
  <c r="D29" i="7"/>
  <c r="O15" i="7"/>
  <c r="O30" i="7" s="1"/>
  <c r="N15" i="7"/>
  <c r="N30" i="7" s="1"/>
  <c r="M15" i="7"/>
  <c r="L15" i="7"/>
  <c r="L30" i="7" s="1"/>
  <c r="K15" i="7"/>
  <c r="K30" i="7" s="1"/>
  <c r="J15" i="7"/>
  <c r="J30" i="7" s="1"/>
  <c r="I15" i="7"/>
  <c r="I30" i="7" s="1"/>
  <c r="H15" i="7"/>
  <c r="H30" i="7" s="1"/>
  <c r="G15" i="7"/>
  <c r="G30" i="7" s="1"/>
  <c r="F15" i="7"/>
  <c r="F30" i="7" s="1"/>
  <c r="E15" i="7"/>
  <c r="E30" i="7" s="1"/>
  <c r="D15" i="7"/>
  <c r="D30" i="7" s="1"/>
  <c r="O29" i="6"/>
  <c r="N29" i="6"/>
  <c r="M29" i="6"/>
  <c r="L29" i="6"/>
  <c r="K29" i="6"/>
  <c r="J29" i="6"/>
  <c r="I29" i="6"/>
  <c r="H29" i="6"/>
  <c r="G29" i="6"/>
  <c r="F29" i="6"/>
  <c r="E29" i="6"/>
  <c r="D29" i="6"/>
  <c r="O15" i="6"/>
  <c r="O30" i="6" s="1"/>
  <c r="N15" i="6"/>
  <c r="N30" i="6" s="1"/>
  <c r="M15" i="6"/>
  <c r="M30" i="6" s="1"/>
  <c r="L15" i="6"/>
  <c r="K15" i="6"/>
  <c r="K30" i="6" s="1"/>
  <c r="J15" i="6"/>
  <c r="J30" i="6" s="1"/>
  <c r="I15" i="6"/>
  <c r="I30" i="6" s="1"/>
  <c r="H15" i="6"/>
  <c r="H30" i="6" s="1"/>
  <c r="G15" i="6"/>
  <c r="G30" i="6" s="1"/>
  <c r="F15" i="6"/>
  <c r="F30" i="6" s="1"/>
  <c r="E15" i="6"/>
  <c r="E30" i="6" s="1"/>
  <c r="D15" i="6"/>
  <c r="D30" i="6" s="1"/>
  <c r="O29" i="5"/>
  <c r="N29" i="5"/>
  <c r="M29" i="5"/>
  <c r="L29" i="5"/>
  <c r="K29" i="5"/>
  <c r="J29" i="5"/>
  <c r="I29" i="5"/>
  <c r="H29" i="5"/>
  <c r="G29" i="5"/>
  <c r="F29" i="5"/>
  <c r="E29" i="5"/>
  <c r="D29" i="5"/>
  <c r="O15" i="5"/>
  <c r="O30" i="5" s="1"/>
  <c r="N15" i="5"/>
  <c r="N30" i="5" s="1"/>
  <c r="M15" i="5"/>
  <c r="M30" i="5" s="1"/>
  <c r="L15" i="5"/>
  <c r="K15" i="5"/>
  <c r="K30" i="5" s="1"/>
  <c r="J15" i="5"/>
  <c r="J30" i="5" s="1"/>
  <c r="I15" i="5"/>
  <c r="I30" i="5" s="1"/>
  <c r="H15" i="5"/>
  <c r="H30" i="5" s="1"/>
  <c r="G15" i="5"/>
  <c r="G30" i="5" s="1"/>
  <c r="F15" i="5"/>
  <c r="F30" i="5" s="1"/>
  <c r="E15" i="5"/>
  <c r="E30" i="5" s="1"/>
  <c r="D15" i="5"/>
  <c r="D30" i="5" s="1"/>
  <c r="O28" i="4"/>
  <c r="N28" i="4"/>
  <c r="M28" i="4"/>
  <c r="L28" i="4"/>
  <c r="K28" i="4"/>
  <c r="J28" i="4"/>
  <c r="I28" i="4"/>
  <c r="H28" i="4"/>
  <c r="G28" i="4"/>
  <c r="F28" i="4"/>
  <c r="E28" i="4"/>
  <c r="D28" i="4"/>
  <c r="O14" i="4"/>
  <c r="O29" i="4" s="1"/>
  <c r="N14" i="4"/>
  <c r="N29" i="4" s="1"/>
  <c r="M14" i="4"/>
  <c r="M29" i="4" s="1"/>
  <c r="L14" i="4"/>
  <c r="K14" i="4"/>
  <c r="K29" i="4" s="1"/>
  <c r="J14" i="4"/>
  <c r="J29" i="4" s="1"/>
  <c r="I14" i="4"/>
  <c r="I29" i="4" s="1"/>
  <c r="H14" i="4"/>
  <c r="H29" i="4" s="1"/>
  <c r="G14" i="4"/>
  <c r="G29" i="4" s="1"/>
  <c r="F14" i="4"/>
  <c r="F29" i="4" s="1"/>
  <c r="E14" i="4"/>
  <c r="E29" i="4" s="1"/>
  <c r="D14" i="4"/>
  <c r="D29" i="4" s="1"/>
  <c r="O29" i="3"/>
  <c r="N29" i="3"/>
  <c r="M29" i="3"/>
  <c r="L29" i="3"/>
  <c r="K29" i="3"/>
  <c r="J29" i="3"/>
  <c r="I29" i="3"/>
  <c r="H29" i="3"/>
  <c r="G29" i="3"/>
  <c r="F29" i="3"/>
  <c r="E29" i="3"/>
  <c r="D29" i="3"/>
  <c r="O15" i="3"/>
  <c r="O30" i="3" s="1"/>
  <c r="N15" i="3"/>
  <c r="N30" i="3" s="1"/>
  <c r="M15" i="3"/>
  <c r="L15" i="3"/>
  <c r="L30" i="3" s="1"/>
  <c r="K15" i="3"/>
  <c r="K30" i="3" s="1"/>
  <c r="J15" i="3"/>
  <c r="J30" i="3" s="1"/>
  <c r="I15" i="3"/>
  <c r="I30" i="3" s="1"/>
  <c r="H15" i="3"/>
  <c r="H30" i="3" s="1"/>
  <c r="G15" i="3"/>
  <c r="G30" i="3" s="1"/>
  <c r="F15" i="3"/>
  <c r="F30" i="3" s="1"/>
  <c r="E15" i="3"/>
  <c r="E30" i="3" s="1"/>
  <c r="D15" i="3"/>
  <c r="D30" i="3" s="1"/>
  <c r="O28" i="2"/>
  <c r="N28" i="2"/>
  <c r="M28" i="2"/>
  <c r="L28" i="2"/>
  <c r="K28" i="2"/>
  <c r="J28" i="2"/>
  <c r="I28" i="2"/>
  <c r="H28" i="2"/>
  <c r="G28" i="2"/>
  <c r="F28" i="2"/>
  <c r="E28" i="2"/>
  <c r="D28" i="2"/>
  <c r="O14" i="2"/>
  <c r="O29" i="2" s="1"/>
  <c r="N14" i="2"/>
  <c r="N29" i="2" s="1"/>
  <c r="M14" i="2"/>
  <c r="L14" i="2"/>
  <c r="K14" i="2"/>
  <c r="K29" i="2" s="1"/>
  <c r="J14" i="2"/>
  <c r="J29" i="2" s="1"/>
  <c r="I14" i="2"/>
  <c r="I29" i="2" s="1"/>
  <c r="H14" i="2"/>
  <c r="H29" i="2" s="1"/>
  <c r="G14" i="2"/>
  <c r="G29" i="2" s="1"/>
  <c r="F14" i="2"/>
  <c r="F29" i="2" s="1"/>
  <c r="E14" i="2"/>
  <c r="E29" i="2" s="1"/>
  <c r="D14" i="2"/>
  <c r="D29" i="2" s="1"/>
  <c r="O29" i="1"/>
  <c r="N29" i="1"/>
  <c r="M29" i="1"/>
  <c r="L29" i="1"/>
  <c r="K29" i="1"/>
  <c r="J29" i="1"/>
  <c r="I29" i="1"/>
  <c r="H29" i="1"/>
  <c r="G29" i="1"/>
  <c r="F29" i="1"/>
  <c r="E29" i="1"/>
  <c r="D29" i="1"/>
  <c r="O15" i="1"/>
  <c r="O30" i="1" s="1"/>
  <c r="N15" i="1"/>
  <c r="N30" i="1" s="1"/>
  <c r="M15" i="1"/>
  <c r="M30" i="1" s="1"/>
  <c r="L15" i="1"/>
  <c r="K15" i="1"/>
  <c r="K30" i="1" s="1"/>
  <c r="J15" i="1"/>
  <c r="J30" i="1" s="1"/>
  <c r="I15" i="1"/>
  <c r="I30" i="1" s="1"/>
  <c r="H15" i="1"/>
  <c r="H30" i="1" s="1"/>
  <c r="G15" i="1"/>
  <c r="G30" i="1" s="1"/>
  <c r="F15" i="1"/>
  <c r="F30" i="1" s="1"/>
  <c r="E15" i="1"/>
  <c r="E30" i="1" s="1"/>
  <c r="D15" i="1"/>
  <c r="D30" i="1" s="1"/>
  <c r="L30" i="1" l="1"/>
  <c r="L29" i="2"/>
  <c r="M29" i="2"/>
  <c r="M30" i="7"/>
  <c r="L30" i="5"/>
  <c r="L30" i="6"/>
  <c r="L29" i="4"/>
  <c r="M30" i="3"/>
</calcChain>
</file>

<file path=xl/sharedStrings.xml><?xml version="1.0" encoding="utf-8"?>
<sst xmlns="http://schemas.openxmlformats.org/spreadsheetml/2006/main" count="659" uniqueCount="186">
  <si>
    <t>День: Понедельник</t>
  </si>
  <si>
    <t>Неделя: Первая</t>
  </si>
  <si>
    <t xml:space="preserve">Сезон: осенне-зимний 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</si>
  <si>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</si>
  <si>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</si>
  <si>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</si>
  <si>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</si>
  <si>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</si>
  <si>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</si>
  <si>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</si>
  <si>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</si>
  <si>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</si>
  <si>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</si>
  <si>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 xml:space="preserve">В </t>
  </si>
  <si>
    <t>С</t>
  </si>
  <si>
    <t>А</t>
  </si>
  <si>
    <t>Е</t>
  </si>
  <si>
    <t>Са</t>
  </si>
  <si>
    <t>Р</t>
  </si>
  <si>
    <t>Мg</t>
  </si>
  <si>
    <t>Fe</t>
  </si>
  <si>
    <t>Завтрак - 25%</t>
  </si>
  <si>
    <t>200/5</t>
  </si>
  <si>
    <t>Какао с молоком</t>
  </si>
  <si>
    <t>Бутерброд с отварными мясопродуктами</t>
  </si>
  <si>
    <t xml:space="preserve">Итого: </t>
  </si>
  <si>
    <t>Обед - 35%</t>
  </si>
  <si>
    <t>Салат из свежих помидоров и огурцов</t>
  </si>
  <si>
    <t xml:space="preserve">Суп с макаронными изделиями </t>
  </si>
  <si>
    <t>Мясо тушеное (говядина)</t>
  </si>
  <si>
    <t>Рагу из овощей</t>
  </si>
  <si>
    <t>Кисель плодово ягодный</t>
  </si>
  <si>
    <t>Хлеб пшеничный</t>
  </si>
  <si>
    <t>Всего за день:</t>
  </si>
  <si>
    <t>Яблоко</t>
  </si>
  <si>
    <t>Хлеб ржано-пшеничный</t>
  </si>
  <si>
    <t>Компот из сухофруктов</t>
  </si>
  <si>
    <t>Сосиски отварные</t>
  </si>
  <si>
    <t>Помидоры свежие</t>
  </si>
  <si>
    <t>Пирожки печеные из сдобного теста</t>
  </si>
  <si>
    <t xml:space="preserve">Сок фруктовый </t>
  </si>
  <si>
    <t>Кофейный напиток на сгущенном молоке</t>
  </si>
  <si>
    <t xml:space="preserve">Капуста тушеная </t>
  </si>
  <si>
    <t>День: Вторник</t>
  </si>
  <si>
    <t xml:space="preserve">Винегрет овощной </t>
  </si>
  <si>
    <t>Суп картофельный с бобовыми</t>
  </si>
  <si>
    <t>Груши</t>
  </si>
  <si>
    <t>День: Среда</t>
  </si>
  <si>
    <t>Запеканка морковная с творогом</t>
  </si>
  <si>
    <t>Масло сливочное</t>
  </si>
  <si>
    <t>Салат из белокочанной капусты с морковью</t>
  </si>
  <si>
    <t>Свекольник</t>
  </si>
  <si>
    <t>Фрикадельки мясные паровые с соусом</t>
  </si>
  <si>
    <t xml:space="preserve">Каша пшенная рассыпчатая </t>
  </si>
  <si>
    <t>День: Четверг</t>
  </si>
  <si>
    <t>Горошек зеленый консервированный</t>
  </si>
  <si>
    <t>Рыба жареная с соусом</t>
  </si>
  <si>
    <t>Картофельное пюре</t>
  </si>
  <si>
    <t>Чай с молоком</t>
  </si>
  <si>
    <t>Рулет из говядины паровой с соусом</t>
  </si>
  <si>
    <t>Макароны отварные с овощами</t>
  </si>
  <si>
    <t>Компот из апельсинов с яблоками</t>
  </si>
  <si>
    <t>День: Пятница</t>
  </si>
  <si>
    <t>Икра кабачковая</t>
  </si>
  <si>
    <t>Печень по-строгановски</t>
  </si>
  <si>
    <t>Каша гречневая рассыпчатая</t>
  </si>
  <si>
    <t>Кофейный напиток с молоком</t>
  </si>
  <si>
    <t>Обед</t>
  </si>
  <si>
    <t>Салат из свеклы с сыром</t>
  </si>
  <si>
    <t>Рассольник ленинградский</t>
  </si>
  <si>
    <t>Бутерброд с джемом или повидлом</t>
  </si>
  <si>
    <t>Неделя: Вторая</t>
  </si>
  <si>
    <t>Огурцы   свежие</t>
  </si>
  <si>
    <t>Гуляш из говядины</t>
  </si>
  <si>
    <t>Макаронные изделия отварные</t>
  </si>
  <si>
    <t>Салат из свеклы с черносливом</t>
  </si>
  <si>
    <t xml:space="preserve">Суп из овощей </t>
  </si>
  <si>
    <t>Рыба, тушенная в сметанном соусе</t>
  </si>
  <si>
    <t>Рис отварной</t>
  </si>
  <si>
    <t>Сок плодово ягодный</t>
  </si>
  <si>
    <t>Каша пшенная молочная жидкая</t>
  </si>
  <si>
    <t>Кисло-молочный продукт</t>
  </si>
  <si>
    <t>Сыр (порциями)</t>
  </si>
  <si>
    <t>Салат из моркови с изюмом</t>
  </si>
  <si>
    <t>Суп-лапша домашняя</t>
  </si>
  <si>
    <t>Жаркое по-домашнему</t>
  </si>
  <si>
    <t xml:space="preserve">Бутерброд с мясными гастрономическими </t>
  </si>
  <si>
    <t>Салат из соленых огурцов с луком</t>
  </si>
  <si>
    <t xml:space="preserve">Суп картофельный </t>
  </si>
  <si>
    <t>Котлеты из говядины с овощами</t>
  </si>
  <si>
    <t>Компот из свежих плодов или ягод</t>
  </si>
  <si>
    <t>Сельдь с луком</t>
  </si>
  <si>
    <t>Щи из свежей капусты с картофелем</t>
  </si>
  <si>
    <t>Оладьи из печени</t>
  </si>
  <si>
    <t>Компот из плодов консервированных</t>
  </si>
  <si>
    <t>Каша манная молочная с изюмом</t>
  </si>
  <si>
    <t>Бутерброд с сыром (1-й вариант0</t>
  </si>
  <si>
    <t xml:space="preserve">Салат из свежих помидоров с перцем </t>
  </si>
  <si>
    <t>Суп картофельный с клецками</t>
  </si>
  <si>
    <t>Рулет из говядины паровой</t>
  </si>
  <si>
    <t>Рагу овощное (кабачки)</t>
  </si>
  <si>
    <t>Апельсины</t>
  </si>
  <si>
    <t>Подсчет калорийности блюд за 10 дней для детей 7 - 11 лет (сезон осень, зима)</t>
  </si>
  <si>
    <t>Дни</t>
  </si>
  <si>
    <t xml:space="preserve">Энергетическая ценность (ккал) </t>
  </si>
  <si>
    <t>ВСЕГО:</t>
  </si>
  <si>
    <t>ИТОГО:</t>
  </si>
  <si>
    <t>СОГЛАСОВАНО:</t>
  </si>
  <si>
    <t>УТВЕРЖДАЮ:</t>
  </si>
  <si>
    <t>Начальник территариального отдела управления</t>
  </si>
  <si>
    <t xml:space="preserve">Директор </t>
  </si>
  <si>
    <t>Федеральной службы по надзору в сфере</t>
  </si>
  <si>
    <t>Муниципального казенного общеобразовательного</t>
  </si>
  <si>
    <t>защиты прав потребителей и благополучия человека</t>
  </si>
  <si>
    <t>по г. Нягани и Октябрьскому району</t>
  </si>
  <si>
    <t>___________________________ Д.В. Бизякина</t>
  </si>
  <si>
    <t>К.В. Шахназаров</t>
  </si>
  <si>
    <t xml:space="preserve">ПЕРСПЕКТИВНОЕ 10 - ТИ ДНЕВНОЕ МЕНЮ </t>
  </si>
  <si>
    <t>для организации питания детей 7 - 11 лет</t>
  </si>
  <si>
    <t>(осень - зима)</t>
  </si>
  <si>
    <t>Каша рисовая молочная жидкая</t>
  </si>
  <si>
    <t>Салат из свежих помидоров</t>
  </si>
  <si>
    <t>Голубцы ленивые</t>
  </si>
  <si>
    <t>Борщ из свежей капустой и картофелем</t>
  </si>
  <si>
    <t>Плов из отварной птицы</t>
  </si>
  <si>
    <t>(осень-зима)</t>
  </si>
  <si>
    <t>МКОУ "Нижне-Нарыкарская СОШ"</t>
  </si>
  <si>
    <t>"______"  ___________________________2021г.</t>
  </si>
  <si>
    <t xml:space="preserve">учреждения "Нижне - Нарыкарская </t>
  </si>
  <si>
    <t>средняя общеобразовательная школа"</t>
  </si>
  <si>
    <t>"______" _____________2021г.</t>
  </si>
  <si>
    <t>__________________ В.А.Воробьев</t>
  </si>
  <si>
    <t>Список литературы</t>
  </si>
  <si>
    <t>1. Лапшина В.Т. Сборник рецептур блюд и кульнарных изделий для предприятий общественного питания при общеобразовательных школах.</t>
  </si>
  <si>
    <t xml:space="preserve">льных </t>
  </si>
  <si>
    <t>школах для технологов и инженеров. "Хлебпродинформ" Москва 2004.</t>
  </si>
  <si>
    <t>2. Преображенская Э.Н  Лечебное питание: Практическое руководство для больничных диетологов (в таблицах  схемах). ПрофиКС,</t>
  </si>
  <si>
    <t>2002.</t>
  </si>
  <si>
    <t>3. Доц. Коровка Л.С., проф. Академик РАЕН Перевалов А.Я. (кафедра гигиены питания детей и подростков ГОУ ВПО "Пермская государственная медицинская академия им. Акад. Е.А. Вагнера)</t>
  </si>
  <si>
    <t xml:space="preserve">ая                 </t>
  </si>
  <si>
    <t xml:space="preserve">государственная медицинская академия им. Акад. Е.А. Вагнера),  зав. Кафедрой технологии и организации общественного питания </t>
  </si>
  <si>
    <t xml:space="preserve">Белова В.Н. (Пермский государственный институт коммерции), техник-технолог общественного питания Наумова Л.А. (Уральский </t>
  </si>
  <si>
    <t>региональный центр питания).</t>
  </si>
  <si>
    <t xml:space="preserve">Сборник технологических нормативов, рецептур блюд и кулинарных изделий для школьных </t>
  </si>
  <si>
    <t>оразовательных учреждений, школ -интернатов, детских домов и детских оздоровительных учреждений  Пермь 2008.</t>
  </si>
  <si>
    <t>Наборы пищевых продуктов для обучающихся при 2 - х разовом питании для детей 7 - 11 лет (сезон осень, зима)</t>
  </si>
  <si>
    <t>№ п/п</t>
  </si>
  <si>
    <t>Наименование продуктов</t>
  </si>
  <si>
    <t xml:space="preserve">      Нормы на одного  ребенка  </t>
  </si>
  <si>
    <t>1 день</t>
  </si>
  <si>
    <t>2 день</t>
  </si>
  <si>
    <t>3 день</t>
  </si>
  <si>
    <t>4 день</t>
  </si>
  <si>
    <t>5 день</t>
  </si>
  <si>
    <t xml:space="preserve">6 день </t>
  </si>
  <si>
    <t xml:space="preserve">7 день </t>
  </si>
  <si>
    <t>8 день</t>
  </si>
  <si>
    <t>9 день</t>
  </si>
  <si>
    <t>10 день</t>
  </si>
  <si>
    <t>всего за 10 дней</t>
  </si>
  <si>
    <t>среднее за 10 дней</t>
  </si>
  <si>
    <t>Молочные продукты: молоко</t>
  </si>
  <si>
    <t>Творог полужирный</t>
  </si>
  <si>
    <t>Сметана</t>
  </si>
  <si>
    <t>Сыр</t>
  </si>
  <si>
    <t>Мясо, колбасные изделия</t>
  </si>
  <si>
    <t>Рыба</t>
  </si>
  <si>
    <t>Яйцо</t>
  </si>
  <si>
    <t>Хлеб ржанной</t>
  </si>
  <si>
    <t>Мука пшеничная</t>
  </si>
  <si>
    <t>Макаронные изделия,крупы, бобовые</t>
  </si>
  <si>
    <t>Сахар, кондитерские изделия</t>
  </si>
  <si>
    <t>Сухари пшеничные</t>
  </si>
  <si>
    <t>Дрожжи</t>
  </si>
  <si>
    <t>Масло растительное</t>
  </si>
  <si>
    <t>Картофель</t>
  </si>
  <si>
    <t>Овощи, зелень</t>
  </si>
  <si>
    <t>Фрукты свежие</t>
  </si>
  <si>
    <t>Сухофрукты</t>
  </si>
  <si>
    <t>Томатная паста</t>
  </si>
  <si>
    <t xml:space="preserve">Какао </t>
  </si>
  <si>
    <t>Чай</t>
  </si>
  <si>
    <t>Кофейный напиток</t>
  </si>
  <si>
    <t>Соль</t>
  </si>
  <si>
    <t>МКОУ "Нарыкарская СОШ"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</si>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</sst>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Border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0" fillId="0" borderId="25" xfId="0" applyFont="1" applyBorder="1" applyAlignment="1">
      <alignment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" xfId="0" applyFont="1" applyBorder="1"/>
    <xf numFmtId="0" fontId="3" fillId="0" borderId="10" xfId="0" applyFont="1" applyBorder="1"/>
    <xf numFmtId="0" fontId="0" fillId="0" borderId="10" xfId="0" applyFont="1" applyBorder="1" applyAlignment="1">
      <alignment horizontal="right"/>
    </xf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0" fontId="3" fillId="0" borderId="11" xfId="0" applyFont="1" applyBorder="1"/>
    <xf numFmtId="0" fontId="0" fillId="0" borderId="11" xfId="0" applyFont="1" applyBorder="1" applyAlignment="1">
      <alignment horizontal="right"/>
    </xf>
    <xf numFmtId="0" fontId="0" fillId="0" borderId="5" xfId="0" applyFont="1" applyBorder="1"/>
    <xf numFmtId="0" fontId="0" fillId="0" borderId="6" xfId="0" applyFont="1" applyBorder="1"/>
    <xf numFmtId="0" fontId="0" fillId="0" borderId="15" xfId="0" applyFont="1" applyBorder="1"/>
    <xf numFmtId="0" fontId="3" fillId="0" borderId="12" xfId="0" applyFont="1" applyBorder="1"/>
    <xf numFmtId="0" fontId="0" fillId="0" borderId="12" xfId="0" applyFont="1" applyBorder="1" applyAlignment="1">
      <alignment horizontal="right"/>
    </xf>
    <xf numFmtId="0" fontId="0" fillId="0" borderId="13" xfId="0" applyFont="1" applyBorder="1"/>
    <xf numFmtId="0" fontId="0" fillId="0" borderId="14" xfId="0" applyFont="1" applyBorder="1"/>
    <xf numFmtId="0" fontId="0" fillId="0" borderId="11" xfId="0" applyFont="1" applyBorder="1"/>
    <xf numFmtId="0" fontId="0" fillId="0" borderId="19" xfId="0" applyFont="1" applyBorder="1"/>
    <xf numFmtId="0" fontId="0" fillId="0" borderId="26" xfId="0" applyFont="1" applyBorder="1"/>
    <xf numFmtId="0" fontId="0" fillId="0" borderId="9" xfId="0" applyFont="1" applyBorder="1"/>
    <xf numFmtId="0" fontId="0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20" xfId="0" applyFont="1" applyBorder="1"/>
    <xf numFmtId="0" fontId="0" fillId="0" borderId="17" xfId="0" applyFont="1" applyBorder="1"/>
    <xf numFmtId="0" fontId="0" fillId="0" borderId="32" xfId="0" applyFont="1" applyBorder="1" applyAlignment="1">
      <alignment horizontal="right"/>
    </xf>
    <xf numFmtId="0" fontId="3" fillId="0" borderId="16" xfId="0" applyFont="1" applyBorder="1"/>
    <xf numFmtId="0" fontId="0" fillId="0" borderId="26" xfId="0" applyFont="1" applyBorder="1" applyAlignment="1">
      <alignment horizontal="right"/>
    </xf>
    <xf numFmtId="0" fontId="0" fillId="0" borderId="22" xfId="0" applyFont="1" applyBorder="1"/>
    <xf numFmtId="0" fontId="2" fillId="0" borderId="23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0" fontId="2" fillId="0" borderId="0" xfId="0" applyFont="1" applyBorder="1"/>
    <xf numFmtId="0" fontId="0" fillId="0" borderId="27" xfId="0" applyFont="1" applyBorder="1"/>
    <xf numFmtId="0" fontId="0" fillId="0" borderId="16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3" xfId="0" applyFont="1" applyBorder="1"/>
    <xf numFmtId="0" fontId="0" fillId="0" borderId="0" xfId="0" applyFont="1" applyBorder="1" applyAlignment="1">
      <alignment vertical="center" wrapText="1" shrinkToFit="1"/>
    </xf>
    <xf numFmtId="0" fontId="0" fillId="0" borderId="34" xfId="0" applyFont="1" applyBorder="1"/>
    <xf numFmtId="0" fontId="3" fillId="0" borderId="35" xfId="0" applyFont="1" applyBorder="1"/>
    <xf numFmtId="0" fontId="0" fillId="0" borderId="4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3" fillId="0" borderId="26" xfId="0" applyFont="1" applyBorder="1"/>
    <xf numFmtId="0" fontId="2" fillId="0" borderId="16" xfId="0" applyFont="1" applyBorder="1" applyAlignment="1">
      <alignment horizontal="center"/>
    </xf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 applyAlignment="1">
      <alignment vertical="center" wrapText="1" shrinkToFit="1"/>
    </xf>
    <xf numFmtId="0" fontId="0" fillId="0" borderId="41" xfId="0" applyFont="1" applyBorder="1"/>
    <xf numFmtId="2" fontId="0" fillId="0" borderId="6" xfId="0" applyNumberFormat="1" applyFont="1" applyBorder="1"/>
    <xf numFmtId="0" fontId="0" fillId="0" borderId="42" xfId="0" applyFont="1" applyBorder="1"/>
    <xf numFmtId="0" fontId="2" fillId="0" borderId="16" xfId="0" applyFont="1" applyBorder="1"/>
    <xf numFmtId="0" fontId="0" fillId="0" borderId="1" xfId="0" applyFont="1" applyBorder="1" applyAlignment="1">
      <alignment horizontal="center" vertical="center" wrapText="1" shrinkToFit="1"/>
    </xf>
    <xf numFmtId="0" fontId="0" fillId="0" borderId="35" xfId="0" applyFont="1" applyBorder="1"/>
    <xf numFmtId="0" fontId="0" fillId="0" borderId="43" xfId="0" applyFont="1" applyBorder="1"/>
    <xf numFmtId="0" fontId="1" fillId="0" borderId="4" xfId="0" applyFont="1" applyBorder="1"/>
    <xf numFmtId="0" fontId="5" fillId="0" borderId="11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4" xfId="0" applyFont="1" applyBorder="1"/>
    <xf numFmtId="0" fontId="0" fillId="0" borderId="45" xfId="0" applyFont="1" applyFill="1" applyBorder="1"/>
    <xf numFmtId="0" fontId="0" fillId="0" borderId="46" xfId="0" applyFont="1" applyBorder="1" applyAlignment="1">
      <alignment horizontal="right"/>
    </xf>
    <xf numFmtId="0" fontId="0" fillId="0" borderId="23" xfId="0" applyFont="1" applyBorder="1" applyAlignment="1">
      <alignment vertical="center" wrapText="1" shrinkToFit="1"/>
    </xf>
    <xf numFmtId="0" fontId="0" fillId="0" borderId="21" xfId="0" applyFont="1" applyBorder="1" applyAlignment="1">
      <alignment vertical="center" wrapText="1" shrinkToFit="1"/>
    </xf>
    <xf numFmtId="0" fontId="0" fillId="0" borderId="18" xfId="0" applyFont="1" applyBorder="1" applyAlignment="1">
      <alignment vertical="center" wrapText="1" shrinkToFit="1"/>
    </xf>
    <xf numFmtId="0" fontId="3" fillId="0" borderId="24" xfId="0" applyFont="1" applyBorder="1"/>
    <xf numFmtId="0" fontId="0" fillId="0" borderId="10" xfId="0" applyFont="1" applyBorder="1"/>
    <xf numFmtId="0" fontId="0" fillId="0" borderId="46" xfId="0" applyFont="1" applyBorder="1"/>
    <xf numFmtId="0" fontId="0" fillId="0" borderId="47" xfId="0" applyBorder="1"/>
    <xf numFmtId="0" fontId="6" fillId="0" borderId="18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54" xfId="0" applyFont="1" applyBorder="1" applyAlignment="1">
      <alignment vertical="center" wrapText="1" shrinkToFit="1"/>
    </xf>
    <xf numFmtId="0" fontId="7" fillId="0" borderId="55" xfId="0" applyFont="1" applyBorder="1" applyAlignment="1">
      <alignment vertical="center" wrapText="1" shrinkToFit="1"/>
    </xf>
    <xf numFmtId="0" fontId="7" fillId="0" borderId="56" xfId="0" applyFont="1" applyBorder="1" applyAlignment="1">
      <alignment vertical="center" wrapText="1" shrinkToFit="1"/>
    </xf>
    <xf numFmtId="0" fontId="7" fillId="0" borderId="57" xfId="0" applyFont="1" applyBorder="1" applyAlignment="1">
      <alignment vertical="center" wrapText="1" shrinkToFit="1"/>
    </xf>
    <xf numFmtId="0" fontId="7" fillId="0" borderId="58" xfId="0" applyFont="1" applyBorder="1" applyAlignment="1">
      <alignment vertical="center" wrapText="1" shrinkToFit="1"/>
    </xf>
    <xf numFmtId="0" fontId="7" fillId="0" borderId="48" xfId="0" applyFont="1" applyBorder="1"/>
    <xf numFmtId="0" fontId="7" fillId="0" borderId="49" xfId="0" applyFont="1" applyBorder="1"/>
    <xf numFmtId="0" fontId="7" fillId="0" borderId="16" xfId="0" applyFont="1" applyBorder="1"/>
    <xf numFmtId="0" fontId="7" fillId="0" borderId="59" xfId="0" applyFont="1" applyBorder="1"/>
    <xf numFmtId="0" fontId="7" fillId="0" borderId="53" xfId="0" applyFont="1" applyBorder="1"/>
    <xf numFmtId="0" fontId="7" fillId="0" borderId="18" xfId="0" applyFont="1" applyBorder="1"/>
    <xf numFmtId="0" fontId="7" fillId="0" borderId="1" xfId="0" applyFont="1" applyBorder="1"/>
    <xf numFmtId="0" fontId="7" fillId="0" borderId="54" xfId="0" applyFont="1" applyBorder="1"/>
    <xf numFmtId="2" fontId="7" fillId="0" borderId="1" xfId="0" applyNumberFormat="1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6" fillId="0" borderId="60" xfId="0" applyFont="1" applyBorder="1"/>
    <xf numFmtId="2" fontId="6" fillId="0" borderId="60" xfId="0" applyNumberFormat="1" applyFont="1" applyBorder="1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 readingOrder="2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6" xfId="0" applyBorder="1"/>
    <xf numFmtId="0" fontId="2" fillId="0" borderId="23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0" fillId="0" borderId="21" xfId="0" applyFont="1" applyBorder="1"/>
    <xf numFmtId="0" fontId="0" fillId="0" borderId="18" xfId="0" applyFont="1" applyBorder="1"/>
    <xf numFmtId="0" fontId="0" fillId="0" borderId="16" xfId="0" applyFont="1" applyBorder="1"/>
    <xf numFmtId="0" fontId="0" fillId="0" borderId="39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L24" sqref="L24"/>
    </sheetView>
  </sheetViews>
  <sheetFormatPr defaultRowHeight="15" x14ac:dyDescent="0.25"/>
  <cols>
    <col min="1" max="1" width="8.5703125" customWidth="1"/>
    <col min="2" max="2" width="39.85546875" customWidth="1"/>
  </cols>
  <sheetData>
    <row r="1" spans="1:17" x14ac:dyDescent="0.25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7" x14ac:dyDescent="0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7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  <c r="P4" s="7"/>
      <c r="Q4" s="7"/>
    </row>
    <row r="5" spans="1:17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7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7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7" x14ac:dyDescent="0.25">
      <c r="A8" s="12">
        <v>114</v>
      </c>
      <c r="B8" s="13" t="s">
        <v>120</v>
      </c>
      <c r="C8" s="14" t="s">
        <v>22</v>
      </c>
      <c r="D8" s="15">
        <v>5.12</v>
      </c>
      <c r="E8" s="16">
        <v>6.62</v>
      </c>
      <c r="F8" s="16">
        <v>32.61</v>
      </c>
      <c r="G8" s="16">
        <v>210.13</v>
      </c>
      <c r="H8" s="16">
        <v>0.21</v>
      </c>
      <c r="I8" s="16">
        <v>1.39</v>
      </c>
      <c r="J8" s="16">
        <v>0.05</v>
      </c>
      <c r="K8" s="16">
        <v>0.17</v>
      </c>
      <c r="L8" s="16">
        <v>131.85</v>
      </c>
      <c r="M8" s="16">
        <v>143.72999999999999</v>
      </c>
      <c r="N8" s="16">
        <v>30.36</v>
      </c>
      <c r="O8" s="16">
        <v>0.44</v>
      </c>
    </row>
    <row r="9" spans="1:17" x14ac:dyDescent="0.25">
      <c r="A9" s="17">
        <v>269</v>
      </c>
      <c r="B9" s="18" t="s">
        <v>23</v>
      </c>
      <c r="C9" s="19">
        <v>200</v>
      </c>
      <c r="D9" s="20">
        <v>3.77</v>
      </c>
      <c r="E9" s="21">
        <v>3.93</v>
      </c>
      <c r="F9" s="21">
        <v>25.95</v>
      </c>
      <c r="G9" s="21">
        <v>153.91999999999999</v>
      </c>
      <c r="H9" s="21">
        <v>0.04</v>
      </c>
      <c r="I9" s="21">
        <v>1.3</v>
      </c>
      <c r="J9" s="21">
        <v>0.02</v>
      </c>
      <c r="K9" s="21">
        <v>0.01</v>
      </c>
      <c r="L9" s="21">
        <v>124.4</v>
      </c>
      <c r="M9" s="21">
        <v>109.7</v>
      </c>
      <c r="N9" s="21">
        <v>26.75</v>
      </c>
      <c r="O9" s="21">
        <v>0.82</v>
      </c>
    </row>
    <row r="10" spans="1:17" x14ac:dyDescent="0.25">
      <c r="A10" s="17">
        <v>369</v>
      </c>
      <c r="B10" s="18" t="s">
        <v>24</v>
      </c>
      <c r="C10" s="19">
        <v>50</v>
      </c>
      <c r="D10" s="20">
        <v>10.58</v>
      </c>
      <c r="E10" s="21">
        <v>8.3000000000000007</v>
      </c>
      <c r="F10" s="21">
        <v>10</v>
      </c>
      <c r="G10" s="21">
        <v>156.69999999999999</v>
      </c>
      <c r="H10" s="21">
        <v>0.05</v>
      </c>
      <c r="I10" s="21">
        <v>0</v>
      </c>
      <c r="J10" s="21">
        <v>0</v>
      </c>
      <c r="K10" s="21">
        <v>0.45</v>
      </c>
      <c r="L10" s="21">
        <v>8.06</v>
      </c>
      <c r="M10" s="21">
        <v>8.57</v>
      </c>
      <c r="N10" s="21">
        <v>14.52</v>
      </c>
      <c r="O10" s="21">
        <v>1.44</v>
      </c>
    </row>
    <row r="11" spans="1:17" x14ac:dyDescent="0.25">
      <c r="A11" s="22"/>
      <c r="B11" s="23" t="s">
        <v>34</v>
      </c>
      <c r="C11" s="24">
        <v>200</v>
      </c>
      <c r="D11" s="25">
        <v>0.8</v>
      </c>
      <c r="E11" s="26">
        <v>0.08</v>
      </c>
      <c r="F11" s="26">
        <v>20.8</v>
      </c>
      <c r="G11" s="26">
        <v>90</v>
      </c>
      <c r="H11" s="26">
        <v>0.03</v>
      </c>
      <c r="I11" s="26">
        <v>10</v>
      </c>
      <c r="J11" s="26">
        <v>0.01</v>
      </c>
      <c r="K11" s="26">
        <v>0.2</v>
      </c>
      <c r="L11" s="26">
        <v>16</v>
      </c>
      <c r="M11" s="21">
        <v>11</v>
      </c>
      <c r="N11" s="26">
        <v>9</v>
      </c>
      <c r="O11" s="26">
        <v>2.2000000000000002</v>
      </c>
    </row>
    <row r="12" spans="1:17" x14ac:dyDescent="0.25">
      <c r="A12" s="22"/>
      <c r="B12" s="23"/>
      <c r="C12" s="24"/>
      <c r="D12" s="25"/>
      <c r="E12" s="26"/>
      <c r="F12" s="26"/>
      <c r="G12" s="26"/>
      <c r="H12" s="26"/>
      <c r="I12" s="26"/>
      <c r="J12" s="26"/>
      <c r="K12" s="26"/>
      <c r="L12" s="26"/>
      <c r="M12" s="21"/>
      <c r="N12" s="26"/>
      <c r="O12" s="26"/>
    </row>
    <row r="13" spans="1:17" x14ac:dyDescent="0.25">
      <c r="A13" s="17"/>
      <c r="B13" s="18"/>
      <c r="C13" s="27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7" x14ac:dyDescent="0.25">
      <c r="A14" s="28"/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7" x14ac:dyDescent="0.25">
      <c r="A15" s="4"/>
      <c r="B15" s="32" t="s">
        <v>25</v>
      </c>
      <c r="C15" s="33"/>
      <c r="D15" s="33">
        <f>SUM(D8:D14)</f>
        <v>20.27</v>
      </c>
      <c r="E15" s="33">
        <f t="shared" ref="E15:O15" si="0">SUM(E8:E14)</f>
        <v>18.93</v>
      </c>
      <c r="F15" s="33">
        <f t="shared" si="0"/>
        <v>89.36</v>
      </c>
      <c r="G15" s="33">
        <f t="shared" si="0"/>
        <v>610.75</v>
      </c>
      <c r="H15" s="33">
        <f t="shared" si="0"/>
        <v>0.32999999999999996</v>
      </c>
      <c r="I15" s="33">
        <f t="shared" si="0"/>
        <v>12.69</v>
      </c>
      <c r="J15" s="33">
        <f t="shared" si="0"/>
        <v>0.08</v>
      </c>
      <c r="K15" s="33">
        <f t="shared" si="0"/>
        <v>0.83000000000000007</v>
      </c>
      <c r="L15" s="33">
        <f t="shared" si="0"/>
        <v>280.31</v>
      </c>
      <c r="M15" s="33">
        <f t="shared" si="0"/>
        <v>273</v>
      </c>
      <c r="N15" s="33">
        <f t="shared" si="0"/>
        <v>80.63</v>
      </c>
      <c r="O15" s="33">
        <f t="shared" si="0"/>
        <v>4.9000000000000004</v>
      </c>
    </row>
    <row r="16" spans="1:17" x14ac:dyDescent="0.25">
      <c r="A16" s="4"/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</row>
    <row r="17" spans="1:15" ht="15" customHeight="1" x14ac:dyDescent="0.25">
      <c r="A17" s="114" t="s">
        <v>3</v>
      </c>
      <c r="B17" s="114" t="s">
        <v>4</v>
      </c>
      <c r="C17" s="114" t="s">
        <v>5</v>
      </c>
      <c r="D17" s="114" t="s">
        <v>6</v>
      </c>
      <c r="E17" s="114"/>
      <c r="F17" s="114"/>
      <c r="G17" s="115" t="s">
        <v>7</v>
      </c>
      <c r="H17" s="114" t="s">
        <v>8</v>
      </c>
      <c r="I17" s="114"/>
      <c r="J17" s="114"/>
      <c r="K17" s="114"/>
      <c r="L17" s="111" t="s">
        <v>9</v>
      </c>
      <c r="M17" s="112"/>
      <c r="N17" s="112"/>
      <c r="O17" s="113"/>
    </row>
    <row r="18" spans="1:15" ht="38.25" customHeight="1" x14ac:dyDescent="0.25">
      <c r="A18" s="114"/>
      <c r="B18" s="114"/>
      <c r="C18" s="114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10"/>
      <c r="B20" s="11" t="s">
        <v>26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2">
        <v>18</v>
      </c>
      <c r="B21" s="13" t="s">
        <v>27</v>
      </c>
      <c r="C21" s="14">
        <v>100</v>
      </c>
      <c r="D21" s="15">
        <v>0.98</v>
      </c>
      <c r="E21" s="16">
        <v>5.13</v>
      </c>
      <c r="F21" s="16">
        <v>4.54</v>
      </c>
      <c r="G21" s="16">
        <v>65.81</v>
      </c>
      <c r="H21" s="16">
        <v>0.04</v>
      </c>
      <c r="I21" s="16">
        <v>19.100000000000001</v>
      </c>
      <c r="J21" s="16">
        <v>0.11</v>
      </c>
      <c r="K21" s="16">
        <v>2.69</v>
      </c>
      <c r="L21" s="16">
        <v>26.77</v>
      </c>
      <c r="M21" s="16">
        <v>30.4</v>
      </c>
      <c r="N21" s="16">
        <v>16.66</v>
      </c>
      <c r="O21" s="16">
        <v>0.76</v>
      </c>
    </row>
    <row r="22" spans="1:15" x14ac:dyDescent="0.25">
      <c r="A22" s="17">
        <v>47</v>
      </c>
      <c r="B22" s="18" t="s">
        <v>28</v>
      </c>
      <c r="C22" s="19">
        <v>250</v>
      </c>
      <c r="D22" s="20">
        <v>2.83</v>
      </c>
      <c r="E22" s="21">
        <v>2.86</v>
      </c>
      <c r="F22" s="21">
        <v>21.76</v>
      </c>
      <c r="G22" s="21">
        <v>124.09</v>
      </c>
      <c r="H22" s="21">
        <v>0.13</v>
      </c>
      <c r="I22" s="21">
        <v>10.119999999999999</v>
      </c>
      <c r="J22" s="21">
        <v>0.24</v>
      </c>
      <c r="K22" s="21">
        <v>0.4</v>
      </c>
      <c r="L22" s="21">
        <v>22.83</v>
      </c>
      <c r="M22" s="21">
        <v>69.89</v>
      </c>
      <c r="N22" s="21">
        <v>29.09</v>
      </c>
      <c r="O22" s="21">
        <v>1.1299999999999999</v>
      </c>
    </row>
    <row r="23" spans="1:15" x14ac:dyDescent="0.25">
      <c r="A23" s="17">
        <v>191</v>
      </c>
      <c r="B23" s="18" t="s">
        <v>29</v>
      </c>
      <c r="C23" s="27">
        <v>100</v>
      </c>
      <c r="D23" s="20">
        <v>17.5</v>
      </c>
      <c r="E23" s="21">
        <v>6.1</v>
      </c>
      <c r="F23" s="21">
        <v>2.99</v>
      </c>
      <c r="G23" s="21">
        <v>136.51</v>
      </c>
      <c r="H23" s="21">
        <v>5.0000000000000001E-3</v>
      </c>
      <c r="I23" s="21">
        <v>1.2</v>
      </c>
      <c r="J23" s="21">
        <v>0.08</v>
      </c>
      <c r="K23" s="21">
        <v>4.8600000000000003</v>
      </c>
      <c r="L23" s="21">
        <v>111.26</v>
      </c>
      <c r="M23" s="21">
        <v>143.61000000000001</v>
      </c>
      <c r="N23" s="21">
        <v>18.36</v>
      </c>
      <c r="O23" s="21">
        <v>2.2999999999999998</v>
      </c>
    </row>
    <row r="24" spans="1:15" x14ac:dyDescent="0.25">
      <c r="A24" s="17">
        <v>92</v>
      </c>
      <c r="B24" s="18" t="s">
        <v>30</v>
      </c>
      <c r="C24" s="27">
        <v>150</v>
      </c>
      <c r="D24" s="20">
        <v>2.72</v>
      </c>
      <c r="E24" s="21">
        <v>10.88</v>
      </c>
      <c r="F24" s="21">
        <v>16.050999999999998</v>
      </c>
      <c r="G24" s="21">
        <v>174.87</v>
      </c>
      <c r="H24" s="21">
        <v>0.06</v>
      </c>
      <c r="I24" s="21">
        <v>24</v>
      </c>
      <c r="J24" s="21">
        <v>0.1</v>
      </c>
      <c r="K24" s="21">
        <v>0</v>
      </c>
      <c r="L24" s="21">
        <v>35</v>
      </c>
      <c r="M24" s="21">
        <v>47</v>
      </c>
      <c r="N24" s="21">
        <v>22.2</v>
      </c>
      <c r="O24" s="21">
        <v>0.76</v>
      </c>
    </row>
    <row r="25" spans="1:15" x14ac:dyDescent="0.25">
      <c r="A25" s="17">
        <v>274</v>
      </c>
      <c r="B25" s="18" t="s">
        <v>31</v>
      </c>
      <c r="C25" s="19">
        <v>200</v>
      </c>
      <c r="D25" s="20">
        <v>1.36</v>
      </c>
      <c r="E25" s="21">
        <v>0</v>
      </c>
      <c r="F25" s="21">
        <v>29.02</v>
      </c>
      <c r="G25" s="21">
        <v>116.19</v>
      </c>
      <c r="H25" s="21">
        <v>0</v>
      </c>
      <c r="I25" s="21">
        <v>0</v>
      </c>
      <c r="J25" s="21">
        <v>0</v>
      </c>
      <c r="K25" s="21">
        <v>0</v>
      </c>
      <c r="L25" s="21">
        <v>9.9</v>
      </c>
      <c r="M25" s="21">
        <v>18.48</v>
      </c>
      <c r="N25" s="21">
        <v>0</v>
      </c>
      <c r="O25" s="21">
        <v>0.03</v>
      </c>
    </row>
    <row r="26" spans="1:15" x14ac:dyDescent="0.25">
      <c r="A26" s="17"/>
      <c r="B26" s="18" t="s">
        <v>32</v>
      </c>
      <c r="C26" s="19">
        <v>40</v>
      </c>
      <c r="D26" s="34">
        <v>3.04</v>
      </c>
      <c r="E26" s="21">
        <v>0.32</v>
      </c>
      <c r="F26" s="21">
        <v>19.440000000000001</v>
      </c>
      <c r="G26" s="21">
        <v>92.8</v>
      </c>
      <c r="H26" s="21">
        <v>6.4000000000000001E-2</v>
      </c>
      <c r="I26" s="21">
        <v>0</v>
      </c>
      <c r="J26" s="21">
        <v>0</v>
      </c>
      <c r="K26" s="21">
        <v>0</v>
      </c>
      <c r="L26" s="21">
        <v>9.1999999999999993</v>
      </c>
      <c r="M26" s="21">
        <v>34.799999999999997</v>
      </c>
      <c r="N26" s="21">
        <v>13.2</v>
      </c>
      <c r="O26" s="21">
        <v>0.8</v>
      </c>
    </row>
    <row r="27" spans="1:15" x14ac:dyDescent="0.25">
      <c r="A27" s="35"/>
      <c r="B27" s="18" t="s">
        <v>35</v>
      </c>
      <c r="C27" s="36">
        <v>30</v>
      </c>
      <c r="D27" s="30">
        <v>1.98</v>
      </c>
      <c r="E27" s="31">
        <v>0.36</v>
      </c>
      <c r="F27" s="31">
        <v>10.26</v>
      </c>
      <c r="G27" s="31">
        <v>54.3</v>
      </c>
      <c r="H27" s="31">
        <v>3.6999999999999998E-2</v>
      </c>
      <c r="I27" s="31">
        <v>0</v>
      </c>
      <c r="J27" s="31">
        <v>0</v>
      </c>
      <c r="K27" s="31">
        <v>0</v>
      </c>
      <c r="L27" s="31">
        <v>7.2</v>
      </c>
      <c r="M27" s="31">
        <v>36.799999999999997</v>
      </c>
      <c r="N27" s="31">
        <v>8</v>
      </c>
      <c r="O27" s="31">
        <v>1.1599999999999999</v>
      </c>
    </row>
    <row r="28" spans="1:15" x14ac:dyDescent="0.25">
      <c r="A28" s="35"/>
      <c r="B28" s="37"/>
      <c r="C28" s="38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39"/>
      <c r="B29" s="32" t="s">
        <v>25</v>
      </c>
      <c r="C29" s="33"/>
      <c r="D29" s="33">
        <f t="shared" ref="D29:O29" si="1">SUM(D21:D28)</f>
        <v>30.409999999999997</v>
      </c>
      <c r="E29" s="33">
        <f t="shared" si="1"/>
        <v>25.65</v>
      </c>
      <c r="F29" s="33">
        <f t="shared" si="1"/>
        <v>104.06099999999999</v>
      </c>
      <c r="G29" s="33">
        <f t="shared" si="1"/>
        <v>764.56999999999994</v>
      </c>
      <c r="H29" s="33">
        <f t="shared" si="1"/>
        <v>0.33600000000000002</v>
      </c>
      <c r="I29" s="33">
        <f t="shared" si="1"/>
        <v>54.42</v>
      </c>
      <c r="J29" s="33">
        <f t="shared" si="1"/>
        <v>0.53</v>
      </c>
      <c r="K29" s="33">
        <f t="shared" si="1"/>
        <v>7.95</v>
      </c>
      <c r="L29" s="33">
        <f t="shared" si="1"/>
        <v>222.16</v>
      </c>
      <c r="M29" s="33">
        <f t="shared" si="1"/>
        <v>380.98</v>
      </c>
      <c r="N29" s="33">
        <f t="shared" si="1"/>
        <v>107.51</v>
      </c>
      <c r="O29" s="33">
        <f t="shared" si="1"/>
        <v>6.9399999999999995</v>
      </c>
    </row>
    <row r="30" spans="1:15" x14ac:dyDescent="0.25">
      <c r="A30" s="4"/>
      <c r="B30" s="40" t="s">
        <v>33</v>
      </c>
      <c r="C30" s="41"/>
      <c r="D30" s="33">
        <f t="shared" ref="D30:O30" si="2">SUM(D15+D29)</f>
        <v>50.679999999999993</v>
      </c>
      <c r="E30" s="33">
        <f t="shared" si="2"/>
        <v>44.58</v>
      </c>
      <c r="F30" s="33">
        <f t="shared" si="2"/>
        <v>193.42099999999999</v>
      </c>
      <c r="G30" s="33">
        <f t="shared" si="2"/>
        <v>1375.32</v>
      </c>
      <c r="H30" s="33">
        <f t="shared" si="2"/>
        <v>0.66599999999999993</v>
      </c>
      <c r="I30" s="33">
        <f t="shared" si="2"/>
        <v>67.11</v>
      </c>
      <c r="J30" s="33">
        <f t="shared" si="2"/>
        <v>0.61</v>
      </c>
      <c r="K30" s="33">
        <f t="shared" si="2"/>
        <v>8.7800000000000011</v>
      </c>
      <c r="L30" s="33">
        <f t="shared" si="2"/>
        <v>502.47</v>
      </c>
      <c r="M30" s="33">
        <f t="shared" si="2"/>
        <v>653.98</v>
      </c>
      <c r="N30" s="33">
        <f t="shared" si="2"/>
        <v>188.14</v>
      </c>
      <c r="O30" s="33">
        <f t="shared" si="2"/>
        <v>11.84</v>
      </c>
    </row>
  </sheetData>
  <mergeCells count="14">
    <mergeCell ref="A4:A5"/>
    <mergeCell ref="B4:B5"/>
    <mergeCell ref="C4:C5"/>
    <mergeCell ref="L4:O4"/>
    <mergeCell ref="G4:G5"/>
    <mergeCell ref="D4:F4"/>
    <mergeCell ref="H4:K4"/>
    <mergeCell ref="L17:O17"/>
    <mergeCell ref="A17:A18"/>
    <mergeCell ref="B17:B18"/>
    <mergeCell ref="C17:C18"/>
    <mergeCell ref="D17:F17"/>
    <mergeCell ref="G17:G18"/>
    <mergeCell ref="H17:K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9" workbookViewId="0">
      <selection activeCell="L30" sqref="L30"/>
    </sheetView>
  </sheetViews>
  <sheetFormatPr defaultRowHeight="15" x14ac:dyDescent="0.25"/>
  <cols>
    <col min="2" max="2" width="33.140625" customWidth="1"/>
  </cols>
  <sheetData>
    <row r="1" spans="1:15" x14ac:dyDescent="0.25">
      <c r="A1" s="4" t="s">
        <v>62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71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ht="23.25" customHeight="1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105</v>
      </c>
      <c r="B8" s="13" t="s">
        <v>95</v>
      </c>
      <c r="C8" s="14" t="s">
        <v>22</v>
      </c>
      <c r="D8" s="15">
        <v>9.8000000000000007</v>
      </c>
      <c r="E8" s="16">
        <v>7.21</v>
      </c>
      <c r="F8" s="16">
        <v>40.74</v>
      </c>
      <c r="G8" s="16">
        <v>256.81</v>
      </c>
      <c r="H8" s="16">
        <v>0.19</v>
      </c>
      <c r="I8" s="16">
        <v>1.39</v>
      </c>
      <c r="J8" s="16">
        <v>0.05</v>
      </c>
      <c r="K8" s="16">
        <v>0.56000000000000005</v>
      </c>
      <c r="L8" s="16">
        <v>248.7</v>
      </c>
      <c r="M8" s="16">
        <v>102.2</v>
      </c>
      <c r="N8" s="16">
        <v>49.76</v>
      </c>
      <c r="O8" s="16">
        <v>1.3</v>
      </c>
    </row>
    <row r="9" spans="1:15" x14ac:dyDescent="0.25">
      <c r="A9" s="17">
        <v>269</v>
      </c>
      <c r="B9" s="18" t="s">
        <v>23</v>
      </c>
      <c r="C9" s="74">
        <v>200</v>
      </c>
      <c r="D9" s="34">
        <v>3.77</v>
      </c>
      <c r="E9" s="21">
        <v>3.93</v>
      </c>
      <c r="F9" s="21">
        <v>25.95</v>
      </c>
      <c r="G9" s="21">
        <v>153.91999999999999</v>
      </c>
      <c r="H9" s="21">
        <v>0.04</v>
      </c>
      <c r="I9" s="21">
        <v>1.3</v>
      </c>
      <c r="J9" s="21">
        <v>0.02</v>
      </c>
      <c r="K9" s="21">
        <v>0.01</v>
      </c>
      <c r="L9" s="21">
        <v>124.4</v>
      </c>
      <c r="M9" s="21">
        <v>109.7</v>
      </c>
      <c r="N9" s="21">
        <v>26.75</v>
      </c>
      <c r="O9" s="21">
        <v>0.82</v>
      </c>
    </row>
    <row r="10" spans="1:15" x14ac:dyDescent="0.25">
      <c r="A10" s="17">
        <v>376</v>
      </c>
      <c r="B10" s="18" t="s">
        <v>96</v>
      </c>
      <c r="C10" s="19">
        <v>50</v>
      </c>
      <c r="D10" s="20">
        <v>7.36</v>
      </c>
      <c r="E10" s="21">
        <v>10.53</v>
      </c>
      <c r="F10" s="21">
        <v>13.8</v>
      </c>
      <c r="G10" s="21">
        <v>168.9</v>
      </c>
      <c r="H10" s="21">
        <v>0.05</v>
      </c>
      <c r="I10" s="21">
        <v>0.14000000000000001</v>
      </c>
      <c r="J10" s="21">
        <v>0.08</v>
      </c>
      <c r="K10" s="21">
        <v>0.45</v>
      </c>
      <c r="L10" s="21">
        <v>198.2</v>
      </c>
      <c r="M10" s="21">
        <v>169.1</v>
      </c>
      <c r="N10" s="21">
        <v>19.43</v>
      </c>
      <c r="O10" s="21">
        <v>0.97</v>
      </c>
    </row>
    <row r="11" spans="1:15" x14ac:dyDescent="0.25">
      <c r="A11" s="28">
        <v>89</v>
      </c>
      <c r="B11" s="18" t="s">
        <v>101</v>
      </c>
      <c r="C11" s="80">
        <v>200</v>
      </c>
      <c r="D11" s="59">
        <v>0.6</v>
      </c>
      <c r="E11" s="21">
        <v>1.33</v>
      </c>
      <c r="F11" s="21">
        <v>6.4</v>
      </c>
      <c r="G11" s="26">
        <v>27</v>
      </c>
      <c r="H11" s="26">
        <v>0.03</v>
      </c>
      <c r="I11" s="26">
        <v>10</v>
      </c>
      <c r="J11" s="26">
        <v>0.01</v>
      </c>
      <c r="K11" s="26">
        <v>0.2</v>
      </c>
      <c r="L11" s="26">
        <v>16</v>
      </c>
      <c r="M11" s="26">
        <v>11</v>
      </c>
      <c r="N11" s="26">
        <v>9</v>
      </c>
      <c r="O11" s="26">
        <v>2.2000000000000002</v>
      </c>
    </row>
    <row r="12" spans="1:15" x14ac:dyDescent="0.25">
      <c r="A12" s="17"/>
      <c r="B12" s="18"/>
      <c r="C12" s="27"/>
      <c r="D12" s="34"/>
      <c r="E12" s="21"/>
      <c r="F12" s="21"/>
      <c r="G12" s="21"/>
      <c r="H12" s="26"/>
      <c r="I12" s="26"/>
      <c r="J12" s="26"/>
      <c r="K12" s="26"/>
      <c r="L12" s="26"/>
      <c r="M12" s="21"/>
      <c r="N12" s="26"/>
      <c r="O12" s="26"/>
    </row>
    <row r="13" spans="1:15" x14ac:dyDescent="0.25">
      <c r="A13" s="17"/>
      <c r="B13" s="18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17"/>
      <c r="B14" s="27"/>
      <c r="C14" s="27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28"/>
      <c r="B15" s="18"/>
      <c r="C15" s="2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4"/>
      <c r="B16" s="32" t="s">
        <v>25</v>
      </c>
      <c r="C16" s="33"/>
      <c r="D16" s="33">
        <f>SUM(D8:D15)</f>
        <v>21.53</v>
      </c>
      <c r="E16" s="33">
        <f t="shared" ref="E16:O16" si="0">SUM(E8:E15)</f>
        <v>23</v>
      </c>
      <c r="F16" s="33">
        <f t="shared" si="0"/>
        <v>86.89</v>
      </c>
      <c r="G16" s="33">
        <f>SUM(G8:G11)</f>
        <v>606.63</v>
      </c>
      <c r="H16" s="33">
        <f t="shared" si="0"/>
        <v>0.31000000000000005</v>
      </c>
      <c r="I16" s="33">
        <f t="shared" si="0"/>
        <v>12.83</v>
      </c>
      <c r="J16" s="33">
        <f t="shared" si="0"/>
        <v>0.16000000000000003</v>
      </c>
      <c r="K16" s="33">
        <f t="shared" si="0"/>
        <v>1.22</v>
      </c>
      <c r="L16" s="33">
        <f t="shared" si="0"/>
        <v>587.29999999999995</v>
      </c>
      <c r="M16" s="33">
        <f t="shared" si="0"/>
        <v>392</v>
      </c>
      <c r="N16" s="33">
        <f t="shared" si="0"/>
        <v>104.94</v>
      </c>
      <c r="O16" s="33">
        <f t="shared" si="0"/>
        <v>5.29</v>
      </c>
    </row>
    <row r="17" spans="1:15" x14ac:dyDescent="0.25">
      <c r="A17" s="4"/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114" t="s">
        <v>3</v>
      </c>
      <c r="B18" s="114" t="s">
        <v>4</v>
      </c>
      <c r="C18" s="114" t="s">
        <v>5</v>
      </c>
      <c r="D18" s="114" t="s">
        <v>6</v>
      </c>
      <c r="E18" s="114"/>
      <c r="F18" s="114"/>
      <c r="G18" s="115" t="s">
        <v>7</v>
      </c>
      <c r="H18" s="114" t="s">
        <v>8</v>
      </c>
      <c r="I18" s="114"/>
      <c r="J18" s="114"/>
      <c r="K18" s="114"/>
      <c r="L18" s="111" t="s">
        <v>9</v>
      </c>
      <c r="M18" s="112"/>
      <c r="N18" s="112"/>
      <c r="O18" s="113"/>
    </row>
    <row r="19" spans="1:15" ht="23.25" customHeight="1" x14ac:dyDescent="0.25">
      <c r="A19" s="114"/>
      <c r="B19" s="114"/>
      <c r="C19" s="114"/>
      <c r="D19" s="8" t="s">
        <v>10</v>
      </c>
      <c r="E19" s="8" t="s">
        <v>11</v>
      </c>
      <c r="F19" s="8" t="s">
        <v>12</v>
      </c>
      <c r="G19" s="116"/>
      <c r="H19" s="8" t="s">
        <v>13</v>
      </c>
      <c r="I19" s="8" t="s">
        <v>14</v>
      </c>
      <c r="J19" s="8" t="s">
        <v>15</v>
      </c>
      <c r="K19" s="8" t="s">
        <v>16</v>
      </c>
      <c r="L19" s="8" t="s">
        <v>17</v>
      </c>
      <c r="M19" s="8" t="s">
        <v>18</v>
      </c>
      <c r="N19" s="8" t="s">
        <v>19</v>
      </c>
      <c r="O19" s="8" t="s">
        <v>20</v>
      </c>
    </row>
    <row r="20" spans="1:15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9">
        <v>13</v>
      </c>
      <c r="N20" s="9">
        <v>14</v>
      </c>
      <c r="O20" s="9">
        <v>15</v>
      </c>
    </row>
    <row r="21" spans="1:15" x14ac:dyDescent="0.25">
      <c r="A21" s="75"/>
      <c r="B21" s="11" t="s">
        <v>26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</row>
    <row r="22" spans="1:15" x14ac:dyDescent="0.25">
      <c r="A22" s="22">
        <v>21</v>
      </c>
      <c r="B22" s="78" t="s">
        <v>97</v>
      </c>
      <c r="C22" s="79">
        <v>100</v>
      </c>
      <c r="D22" s="25">
        <v>1.06</v>
      </c>
      <c r="E22" s="26">
        <v>10.1</v>
      </c>
      <c r="F22" s="26">
        <v>3.72</v>
      </c>
      <c r="G22" s="26">
        <v>110.14</v>
      </c>
      <c r="H22" s="26">
        <v>0.05</v>
      </c>
      <c r="I22" s="26">
        <v>58.31</v>
      </c>
      <c r="J22" s="26">
        <v>0.17</v>
      </c>
      <c r="K22" s="26">
        <v>5.07</v>
      </c>
      <c r="L22" s="26">
        <v>21</v>
      </c>
      <c r="M22" s="26">
        <v>21.86</v>
      </c>
      <c r="N22" s="26">
        <v>15.38</v>
      </c>
      <c r="O22" s="26">
        <v>0.75</v>
      </c>
    </row>
    <row r="23" spans="1:15" x14ac:dyDescent="0.25">
      <c r="A23" s="66">
        <v>46</v>
      </c>
      <c r="B23" s="18" t="s">
        <v>98</v>
      </c>
      <c r="C23" s="67">
        <v>250</v>
      </c>
      <c r="D23" s="34">
        <v>3.75</v>
      </c>
      <c r="E23" s="4">
        <v>3.29</v>
      </c>
      <c r="F23" s="21">
        <v>16.84</v>
      </c>
      <c r="G23" s="21">
        <v>111.94</v>
      </c>
      <c r="H23" s="21">
        <v>0.08</v>
      </c>
      <c r="I23" s="21">
        <v>4.25</v>
      </c>
      <c r="J23" s="21">
        <v>0.22</v>
      </c>
      <c r="K23" s="21">
        <v>0.31</v>
      </c>
      <c r="L23" s="21">
        <v>14.38</v>
      </c>
      <c r="M23" s="21">
        <v>51.92</v>
      </c>
      <c r="N23" s="21">
        <v>16.89</v>
      </c>
      <c r="O23" s="21">
        <v>0.72</v>
      </c>
    </row>
    <row r="24" spans="1:15" x14ac:dyDescent="0.25">
      <c r="A24" s="17">
        <v>197</v>
      </c>
      <c r="B24" s="18" t="s">
        <v>99</v>
      </c>
      <c r="C24" s="19">
        <v>110</v>
      </c>
      <c r="D24" s="20">
        <v>11.5</v>
      </c>
      <c r="E24" s="21">
        <v>7.38</v>
      </c>
      <c r="F24" s="21">
        <v>5.28</v>
      </c>
      <c r="G24" s="21">
        <v>133.36000000000001</v>
      </c>
      <c r="H24" s="21">
        <v>0.05</v>
      </c>
      <c r="I24" s="21">
        <v>0</v>
      </c>
      <c r="J24" s="21">
        <v>0.05</v>
      </c>
      <c r="K24" s="21">
        <v>0.45</v>
      </c>
      <c r="L24" s="21">
        <v>13.39</v>
      </c>
      <c r="M24" s="21">
        <v>27.26</v>
      </c>
      <c r="N24" s="21">
        <v>16.579999999999998</v>
      </c>
      <c r="O24" s="21">
        <v>1.97</v>
      </c>
    </row>
    <row r="25" spans="1:15" x14ac:dyDescent="0.25">
      <c r="A25" s="17">
        <v>349</v>
      </c>
      <c r="B25" s="18" t="s">
        <v>100</v>
      </c>
      <c r="C25" s="19">
        <v>200</v>
      </c>
      <c r="D25" s="20">
        <v>5</v>
      </c>
      <c r="E25" s="21">
        <v>6.2</v>
      </c>
      <c r="F25" s="21">
        <v>27.4</v>
      </c>
      <c r="G25" s="21">
        <v>168</v>
      </c>
      <c r="H25" s="21">
        <v>0.78</v>
      </c>
      <c r="I25" s="21">
        <v>9</v>
      </c>
      <c r="J25" s="21">
        <v>0.115</v>
      </c>
      <c r="K25" s="21">
        <v>0.9</v>
      </c>
      <c r="L25" s="21">
        <v>49.3</v>
      </c>
      <c r="M25" s="21">
        <v>33</v>
      </c>
      <c r="N25" s="21">
        <v>122</v>
      </c>
      <c r="O25" s="21">
        <v>1.46</v>
      </c>
    </row>
    <row r="26" spans="1:15" x14ac:dyDescent="0.25">
      <c r="A26" s="17">
        <v>283</v>
      </c>
      <c r="B26" s="18" t="s">
        <v>36</v>
      </c>
      <c r="C26" s="19">
        <v>200</v>
      </c>
      <c r="D26" s="20">
        <v>0.56000000000000005</v>
      </c>
      <c r="E26" s="21">
        <v>0</v>
      </c>
      <c r="F26" s="21">
        <v>27.89</v>
      </c>
      <c r="G26" s="21">
        <v>113.79</v>
      </c>
      <c r="H26" s="21">
        <v>0.03</v>
      </c>
      <c r="I26" s="21">
        <v>1.22</v>
      </c>
      <c r="J26" s="21">
        <v>0.18</v>
      </c>
      <c r="K26" s="21">
        <v>1.68</v>
      </c>
      <c r="L26" s="21">
        <v>49.5</v>
      </c>
      <c r="M26" s="21">
        <v>44.53</v>
      </c>
      <c r="N26" s="21">
        <v>32.03</v>
      </c>
      <c r="O26" s="21">
        <v>1.02</v>
      </c>
    </row>
    <row r="27" spans="1:15" x14ac:dyDescent="0.25">
      <c r="A27" s="17"/>
      <c r="B27" s="18" t="s">
        <v>32</v>
      </c>
      <c r="C27" s="19">
        <v>40</v>
      </c>
      <c r="D27" s="20">
        <v>3.04</v>
      </c>
      <c r="E27" s="21">
        <v>0.32</v>
      </c>
      <c r="F27" s="21">
        <v>19.440000000000001</v>
      </c>
      <c r="G27" s="21">
        <v>92.8</v>
      </c>
      <c r="H27" s="21">
        <v>6.4000000000000001E-2</v>
      </c>
      <c r="I27" s="21">
        <v>0</v>
      </c>
      <c r="J27" s="21">
        <v>0</v>
      </c>
      <c r="K27" s="21">
        <v>0</v>
      </c>
      <c r="L27" s="21">
        <v>9.1999999999999993</v>
      </c>
      <c r="M27" s="21">
        <v>34.799999999999997</v>
      </c>
      <c r="N27" s="21">
        <v>13.2</v>
      </c>
      <c r="O27" s="21">
        <v>0.8</v>
      </c>
    </row>
    <row r="28" spans="1:15" x14ac:dyDescent="0.25">
      <c r="A28" s="17"/>
      <c r="B28" s="18" t="s">
        <v>35</v>
      </c>
      <c r="C28" s="36">
        <v>30</v>
      </c>
      <c r="D28" s="30">
        <v>1.98</v>
      </c>
      <c r="E28" s="31">
        <v>0.36</v>
      </c>
      <c r="F28" s="31">
        <v>10.26</v>
      </c>
      <c r="G28" s="21">
        <v>54.3</v>
      </c>
      <c r="H28" s="21">
        <v>3.6999999999999998E-2</v>
      </c>
      <c r="I28" s="21">
        <v>0</v>
      </c>
      <c r="J28" s="21">
        <v>0</v>
      </c>
      <c r="K28" s="21">
        <v>0</v>
      </c>
      <c r="L28" s="21">
        <v>7.2</v>
      </c>
      <c r="M28" s="21">
        <v>36.799999999999997</v>
      </c>
      <c r="N28" s="21">
        <v>8</v>
      </c>
      <c r="O28" s="21">
        <v>1.1599999999999999</v>
      </c>
    </row>
    <row r="29" spans="1:15" x14ac:dyDescent="0.25">
      <c r="A29" s="4"/>
      <c r="B29" s="32" t="s">
        <v>25</v>
      </c>
      <c r="C29" s="33"/>
      <c r="D29" s="33">
        <f t="shared" ref="D29:O29" si="1">SUM(D22:D28)</f>
        <v>26.89</v>
      </c>
      <c r="E29" s="33">
        <f t="shared" si="1"/>
        <v>27.65</v>
      </c>
      <c r="F29" s="33">
        <f t="shared" si="1"/>
        <v>110.83</v>
      </c>
      <c r="G29" s="33">
        <f t="shared" si="1"/>
        <v>784.32999999999993</v>
      </c>
      <c r="H29" s="33">
        <f t="shared" si="1"/>
        <v>1.091</v>
      </c>
      <c r="I29" s="33">
        <f t="shared" si="1"/>
        <v>72.78</v>
      </c>
      <c r="J29" s="33">
        <f t="shared" si="1"/>
        <v>0.7350000000000001</v>
      </c>
      <c r="K29" s="33">
        <f t="shared" si="1"/>
        <v>8.41</v>
      </c>
      <c r="L29" s="33">
        <f t="shared" si="1"/>
        <v>163.96999999999997</v>
      </c>
      <c r="M29" s="33">
        <f t="shared" si="1"/>
        <v>250.17000000000002</v>
      </c>
      <c r="N29" s="33">
        <f t="shared" si="1"/>
        <v>224.07999999999998</v>
      </c>
      <c r="O29" s="33">
        <f t="shared" si="1"/>
        <v>7.88</v>
      </c>
    </row>
    <row r="30" spans="1:15" x14ac:dyDescent="0.25">
      <c r="A30" s="4"/>
      <c r="B30" s="40" t="s">
        <v>33</v>
      </c>
      <c r="C30" s="41"/>
      <c r="D30" s="33">
        <f t="shared" ref="D30:O30" si="2">SUM(D16+D29)</f>
        <v>48.42</v>
      </c>
      <c r="E30" s="33">
        <f t="shared" si="2"/>
        <v>50.65</v>
      </c>
      <c r="F30" s="33">
        <f t="shared" si="2"/>
        <v>197.72</v>
      </c>
      <c r="G30" s="33">
        <f t="shared" si="2"/>
        <v>1390.96</v>
      </c>
      <c r="H30" s="33">
        <f t="shared" si="2"/>
        <v>1.401</v>
      </c>
      <c r="I30" s="33">
        <f t="shared" si="2"/>
        <v>85.61</v>
      </c>
      <c r="J30" s="33">
        <f t="shared" si="2"/>
        <v>0.89500000000000013</v>
      </c>
      <c r="K30" s="33">
        <f t="shared" si="2"/>
        <v>9.6300000000000008</v>
      </c>
      <c r="L30" s="33">
        <f t="shared" si="2"/>
        <v>751.27</v>
      </c>
      <c r="M30" s="33">
        <f t="shared" si="2"/>
        <v>642.17000000000007</v>
      </c>
      <c r="N30" s="33">
        <f t="shared" si="2"/>
        <v>329.02</v>
      </c>
      <c r="O30" s="33">
        <f t="shared" si="2"/>
        <v>13.17</v>
      </c>
    </row>
  </sheetData>
  <mergeCells count="14">
    <mergeCell ref="L4:O4"/>
    <mergeCell ref="A18:A19"/>
    <mergeCell ref="B18:B19"/>
    <mergeCell ref="C18:C19"/>
    <mergeCell ref="D18:F18"/>
    <mergeCell ref="G18:G19"/>
    <mergeCell ref="H18:K18"/>
    <mergeCell ref="L18:O18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J15" sqref="J15"/>
    </sheetView>
  </sheetViews>
  <sheetFormatPr defaultRowHeight="15" x14ac:dyDescent="0.25"/>
  <cols>
    <col min="5" max="5" width="10.140625" customWidth="1"/>
  </cols>
  <sheetData>
    <row r="2" spans="1:13" x14ac:dyDescent="0.25">
      <c r="B2" t="s">
        <v>126</v>
      </c>
    </row>
    <row r="3" spans="1:13" x14ac:dyDescent="0.25">
      <c r="B3" t="s">
        <v>102</v>
      </c>
      <c r="G3" t="s">
        <v>125</v>
      </c>
    </row>
    <row r="4" spans="1:13" ht="15.75" thickBot="1" x14ac:dyDescent="0.3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 x14ac:dyDescent="0.25">
      <c r="A5" s="122" t="s">
        <v>103</v>
      </c>
      <c r="B5" s="124" t="s">
        <v>6</v>
      </c>
      <c r="C5" s="125"/>
      <c r="D5" s="125"/>
      <c r="E5" s="126" t="s">
        <v>104</v>
      </c>
      <c r="F5" s="125" t="s">
        <v>8</v>
      </c>
      <c r="G5" s="125"/>
      <c r="H5" s="125"/>
      <c r="I5" s="125"/>
      <c r="J5" s="128" t="s">
        <v>9</v>
      </c>
      <c r="K5" s="129"/>
      <c r="L5" s="129"/>
      <c r="M5" s="130"/>
    </row>
    <row r="6" spans="1:13" ht="15.75" x14ac:dyDescent="0.25">
      <c r="A6" s="123"/>
      <c r="B6" s="82" t="s">
        <v>10</v>
      </c>
      <c r="C6" s="83" t="s">
        <v>11</v>
      </c>
      <c r="D6" s="83" t="s">
        <v>12</v>
      </c>
      <c r="E6" s="127"/>
      <c r="F6" s="83" t="s">
        <v>13</v>
      </c>
      <c r="G6" s="83" t="s">
        <v>14</v>
      </c>
      <c r="H6" s="83" t="s">
        <v>15</v>
      </c>
      <c r="I6" s="83" t="s">
        <v>16</v>
      </c>
      <c r="J6" s="83" t="s">
        <v>17</v>
      </c>
      <c r="K6" s="83" t="s">
        <v>18</v>
      </c>
      <c r="L6" s="83" t="s">
        <v>19</v>
      </c>
      <c r="M6" s="84" t="s">
        <v>20</v>
      </c>
    </row>
    <row r="7" spans="1:13" ht="15.75" thickBot="1" x14ac:dyDescent="0.3">
      <c r="A7" s="85">
        <v>1</v>
      </c>
      <c r="B7" s="86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8">
        <v>13</v>
      </c>
    </row>
    <row r="8" spans="1:13" ht="15.75" x14ac:dyDescent="0.25">
      <c r="A8" s="89">
        <v>1</v>
      </c>
      <c r="B8" s="90">
        <v>50.68</v>
      </c>
      <c r="C8" s="91">
        <v>44.58</v>
      </c>
      <c r="D8" s="91">
        <v>193.42099999999999</v>
      </c>
      <c r="E8" s="91">
        <v>1375.32</v>
      </c>
      <c r="F8" s="91">
        <v>0.66600000000000004</v>
      </c>
      <c r="G8" s="91">
        <v>67.02</v>
      </c>
      <c r="H8" s="91">
        <v>0.61</v>
      </c>
      <c r="I8" s="91">
        <v>8.7799999999999994</v>
      </c>
      <c r="J8" s="91">
        <v>502.47</v>
      </c>
      <c r="K8" s="91">
        <v>653.98</v>
      </c>
      <c r="L8" s="91">
        <v>188.14</v>
      </c>
      <c r="M8" s="92">
        <v>11.84</v>
      </c>
    </row>
    <row r="9" spans="1:13" ht="15.75" x14ac:dyDescent="0.25">
      <c r="A9" s="93">
        <v>2</v>
      </c>
      <c r="B9" s="94">
        <v>44.64</v>
      </c>
      <c r="C9" s="95">
        <v>62.65</v>
      </c>
      <c r="D9" s="95">
        <v>202.81</v>
      </c>
      <c r="E9" s="95">
        <v>1548.99</v>
      </c>
      <c r="F9" s="95">
        <v>0.82899999999999996</v>
      </c>
      <c r="G9" s="95">
        <v>44.35</v>
      </c>
      <c r="H9" s="95">
        <v>0.79</v>
      </c>
      <c r="I9" s="95">
        <v>11.54</v>
      </c>
      <c r="J9" s="95">
        <v>566.70000000000005</v>
      </c>
      <c r="K9" s="95">
        <v>650.98</v>
      </c>
      <c r="L9" s="95">
        <v>217.6</v>
      </c>
      <c r="M9" s="96">
        <v>14.5</v>
      </c>
    </row>
    <row r="10" spans="1:13" ht="15.75" x14ac:dyDescent="0.25">
      <c r="A10" s="93">
        <v>3</v>
      </c>
      <c r="B10" s="94">
        <v>51.16</v>
      </c>
      <c r="C10" s="95">
        <v>49.98</v>
      </c>
      <c r="D10" s="95">
        <v>201.97499999999999</v>
      </c>
      <c r="E10" s="95">
        <v>1546.93</v>
      </c>
      <c r="F10" s="95">
        <v>0.625</v>
      </c>
      <c r="G10" s="95">
        <v>77.849999999999994</v>
      </c>
      <c r="H10" s="95">
        <v>0.77</v>
      </c>
      <c r="I10" s="95">
        <v>9.9600000000000009</v>
      </c>
      <c r="J10" s="95">
        <v>651.70000000000005</v>
      </c>
      <c r="K10" s="95">
        <v>689.82</v>
      </c>
      <c r="L10" s="95">
        <v>240.55</v>
      </c>
      <c r="M10" s="96">
        <v>16.510000000000002</v>
      </c>
    </row>
    <row r="11" spans="1:13" ht="15.75" x14ac:dyDescent="0.25">
      <c r="A11" s="93">
        <v>4</v>
      </c>
      <c r="B11" s="94">
        <v>46.79</v>
      </c>
      <c r="C11" s="95">
        <v>41.83</v>
      </c>
      <c r="D11" s="95">
        <v>197.8</v>
      </c>
      <c r="E11" s="97">
        <v>1356.97</v>
      </c>
      <c r="F11" s="95">
        <v>0.88500000000000001</v>
      </c>
      <c r="G11" s="95">
        <v>67.87</v>
      </c>
      <c r="H11" s="95">
        <v>0.5</v>
      </c>
      <c r="I11" s="95">
        <v>9.86</v>
      </c>
      <c r="J11" s="95">
        <v>595.64</v>
      </c>
      <c r="K11" s="95">
        <v>637.02</v>
      </c>
      <c r="L11" s="95">
        <v>220.9</v>
      </c>
      <c r="M11" s="96">
        <v>14.37</v>
      </c>
    </row>
    <row r="12" spans="1:13" ht="15.75" x14ac:dyDescent="0.25">
      <c r="A12" s="93">
        <v>5</v>
      </c>
      <c r="B12" s="94">
        <v>49.01</v>
      </c>
      <c r="C12" s="95">
        <v>50.55</v>
      </c>
      <c r="D12" s="95">
        <v>212.87</v>
      </c>
      <c r="E12" s="95">
        <v>1467.35</v>
      </c>
      <c r="F12" s="95">
        <v>1.139</v>
      </c>
      <c r="G12" s="95">
        <v>42.24</v>
      </c>
      <c r="H12" s="95">
        <v>0.61</v>
      </c>
      <c r="I12" s="95">
        <v>7.78</v>
      </c>
      <c r="J12" s="95">
        <v>430.05</v>
      </c>
      <c r="K12" s="95">
        <v>757.07</v>
      </c>
      <c r="L12" s="95">
        <v>260.60000000000002</v>
      </c>
      <c r="M12" s="96">
        <v>13.63</v>
      </c>
    </row>
    <row r="13" spans="1:13" ht="15.75" x14ac:dyDescent="0.25">
      <c r="A13" s="93">
        <v>6</v>
      </c>
      <c r="B13" s="94">
        <v>53</v>
      </c>
      <c r="C13" s="95">
        <v>51.57</v>
      </c>
      <c r="D13" s="95">
        <v>193.98</v>
      </c>
      <c r="E13" s="95">
        <v>1359.4</v>
      </c>
      <c r="F13" s="95">
        <v>0.85499999999999998</v>
      </c>
      <c r="G13" s="95">
        <v>21.41</v>
      </c>
      <c r="H13" s="95">
        <v>0.76</v>
      </c>
      <c r="I13" s="95">
        <v>2.9460000000000002</v>
      </c>
      <c r="J13" s="95">
        <v>529.66999999999996</v>
      </c>
      <c r="K13" s="95">
        <v>658.94</v>
      </c>
      <c r="L13" s="95">
        <v>269.5</v>
      </c>
      <c r="M13" s="96">
        <v>11.72</v>
      </c>
    </row>
    <row r="14" spans="1:13" ht="15.75" x14ac:dyDescent="0.25">
      <c r="A14" s="93">
        <v>7</v>
      </c>
      <c r="B14" s="94">
        <v>53.91</v>
      </c>
      <c r="C14" s="95">
        <v>45.51</v>
      </c>
      <c r="D14" s="95">
        <v>225.73</v>
      </c>
      <c r="E14" s="95">
        <v>1482.02</v>
      </c>
      <c r="F14" s="95">
        <v>0.88500000000000001</v>
      </c>
      <c r="G14" s="95">
        <v>31.41</v>
      </c>
      <c r="H14" s="95">
        <v>0.97</v>
      </c>
      <c r="I14" s="95">
        <v>8.98</v>
      </c>
      <c r="J14" s="95">
        <v>872.91</v>
      </c>
      <c r="K14" s="95">
        <v>712.9</v>
      </c>
      <c r="L14" s="95">
        <v>211.1</v>
      </c>
      <c r="M14" s="96">
        <v>15.01</v>
      </c>
    </row>
    <row r="15" spans="1:13" ht="15.75" x14ac:dyDescent="0.25">
      <c r="A15" s="93">
        <v>8</v>
      </c>
      <c r="B15" s="94">
        <v>59.69</v>
      </c>
      <c r="C15" s="95">
        <v>71.14</v>
      </c>
      <c r="D15" s="95">
        <v>180.94</v>
      </c>
      <c r="E15" s="95">
        <v>1812.98</v>
      </c>
      <c r="F15" s="95">
        <v>0.623</v>
      </c>
      <c r="G15" s="95">
        <v>43.48</v>
      </c>
      <c r="H15" s="95">
        <v>0.623</v>
      </c>
      <c r="I15" s="95">
        <v>5.03</v>
      </c>
      <c r="J15" s="95">
        <v>419.19</v>
      </c>
      <c r="K15" s="95">
        <v>592.23</v>
      </c>
      <c r="L15" s="95">
        <v>209.3</v>
      </c>
      <c r="M15" s="96">
        <v>14.734999999999999</v>
      </c>
    </row>
    <row r="16" spans="1:13" ht="15.75" x14ac:dyDescent="0.25">
      <c r="A16" s="93">
        <v>9</v>
      </c>
      <c r="B16" s="94">
        <v>51.65</v>
      </c>
      <c r="C16" s="95">
        <v>49.07</v>
      </c>
      <c r="D16" s="95">
        <v>206.56</v>
      </c>
      <c r="E16" s="95">
        <v>1392.7</v>
      </c>
      <c r="F16" s="95">
        <v>0.94499999999999995</v>
      </c>
      <c r="G16" s="95">
        <v>83.87</v>
      </c>
      <c r="H16" s="95">
        <v>0.84</v>
      </c>
      <c r="I16" s="95">
        <v>11.17</v>
      </c>
      <c r="J16" s="95">
        <v>411.38</v>
      </c>
      <c r="K16" s="95">
        <v>486.55</v>
      </c>
      <c r="L16" s="95">
        <v>361.9</v>
      </c>
      <c r="M16" s="96">
        <v>16.170000000000002</v>
      </c>
    </row>
    <row r="17" spans="1:13" ht="16.5" thickBot="1" x14ac:dyDescent="0.3">
      <c r="A17" s="98">
        <v>10</v>
      </c>
      <c r="B17" s="99">
        <v>48.42</v>
      </c>
      <c r="C17" s="100">
        <v>50.65</v>
      </c>
      <c r="D17" s="100">
        <v>197.72</v>
      </c>
      <c r="E17" s="100">
        <v>1390.96</v>
      </c>
      <c r="F17" s="100">
        <v>1.401</v>
      </c>
      <c r="G17" s="100">
        <v>85.61</v>
      </c>
      <c r="H17" s="100">
        <v>0.09</v>
      </c>
      <c r="I17" s="100">
        <v>9.6300000000000008</v>
      </c>
      <c r="J17" s="100">
        <v>751.27</v>
      </c>
      <c r="K17" s="100">
        <v>642.16999999999996</v>
      </c>
      <c r="L17" s="100">
        <v>329</v>
      </c>
      <c r="M17" s="101">
        <v>13.17</v>
      </c>
    </row>
    <row r="18" spans="1:13" ht="16.5" thickBot="1" x14ac:dyDescent="0.3">
      <c r="A18" s="102" t="s">
        <v>105</v>
      </c>
      <c r="B18" s="102">
        <f t="shared" ref="B18:M18" si="0">SUM(B8+B9+B10+B11+B12+B13+B14+B15+B16+B17)</f>
        <v>508.94999999999993</v>
      </c>
      <c r="C18" s="102">
        <f t="shared" si="0"/>
        <v>517.53</v>
      </c>
      <c r="D18" s="102">
        <f t="shared" si="0"/>
        <v>2013.806</v>
      </c>
      <c r="E18" s="102">
        <f t="shared" si="0"/>
        <v>14733.619999999999</v>
      </c>
      <c r="F18" s="102">
        <f t="shared" si="0"/>
        <v>8.8530000000000015</v>
      </c>
      <c r="G18" s="102">
        <f t="shared" si="0"/>
        <v>565.11000000000013</v>
      </c>
      <c r="H18" s="102">
        <f t="shared" si="0"/>
        <v>6.5629999999999997</v>
      </c>
      <c r="I18" s="102">
        <f t="shared" si="0"/>
        <v>85.676000000000002</v>
      </c>
      <c r="J18" s="102">
        <f t="shared" si="0"/>
        <v>5730.98</v>
      </c>
      <c r="K18" s="102">
        <f t="shared" si="0"/>
        <v>6481.6600000000008</v>
      </c>
      <c r="L18" s="102">
        <f t="shared" si="0"/>
        <v>2508.5899999999997</v>
      </c>
      <c r="M18" s="102">
        <f t="shared" si="0"/>
        <v>141.655</v>
      </c>
    </row>
    <row r="19" spans="1:13" ht="16.5" thickBot="1" x14ac:dyDescent="0.3">
      <c r="A19" s="102" t="s">
        <v>106</v>
      </c>
      <c r="B19" s="103">
        <f t="shared" ref="B19:M19" si="1">SUM(B8+B9+B10+B11+B12+B13+B14+B15+B16+B17)/10</f>
        <v>50.894999999999996</v>
      </c>
      <c r="C19" s="103">
        <f t="shared" si="1"/>
        <v>51.753</v>
      </c>
      <c r="D19" s="103">
        <f t="shared" si="1"/>
        <v>201.38060000000002</v>
      </c>
      <c r="E19" s="103">
        <f t="shared" si="1"/>
        <v>1473.3619999999999</v>
      </c>
      <c r="F19" s="103">
        <f t="shared" si="1"/>
        <v>0.8853000000000002</v>
      </c>
      <c r="G19" s="103">
        <f t="shared" si="1"/>
        <v>56.51100000000001</v>
      </c>
      <c r="H19" s="103">
        <f t="shared" si="1"/>
        <v>0.65629999999999999</v>
      </c>
      <c r="I19" s="103">
        <f t="shared" si="1"/>
        <v>8.5676000000000005</v>
      </c>
      <c r="J19" s="103">
        <f t="shared" si="1"/>
        <v>573.09799999999996</v>
      </c>
      <c r="K19" s="103">
        <f t="shared" si="1"/>
        <v>648.16600000000005</v>
      </c>
      <c r="L19" s="103">
        <f t="shared" si="1"/>
        <v>250.85899999999998</v>
      </c>
      <c r="M19" s="103">
        <f t="shared" si="1"/>
        <v>14.1655</v>
      </c>
    </row>
  </sheetData>
  <mergeCells count="5">
    <mergeCell ref="A5:A6"/>
    <mergeCell ref="B5:D5"/>
    <mergeCell ref="E5:E6"/>
    <mergeCell ref="F5:I5"/>
    <mergeCell ref="J5:M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7" sqref="J17"/>
    </sheetView>
  </sheetViews>
  <sheetFormatPr defaultRowHeight="15" x14ac:dyDescent="0.25"/>
  <sheetData>
    <row r="1" spans="1:10" x14ac:dyDescent="0.25">
      <c r="A1" t="s">
        <v>107</v>
      </c>
      <c r="J1" t="s">
        <v>108</v>
      </c>
    </row>
    <row r="2" spans="1:10" x14ac:dyDescent="0.25">
      <c r="A2" t="s">
        <v>109</v>
      </c>
      <c r="J2" t="s">
        <v>110</v>
      </c>
    </row>
    <row r="3" spans="1:10" x14ac:dyDescent="0.25">
      <c r="A3" t="s">
        <v>111</v>
      </c>
      <c r="J3" t="s">
        <v>112</v>
      </c>
    </row>
    <row r="4" spans="1:10" x14ac:dyDescent="0.25">
      <c r="A4" t="s">
        <v>113</v>
      </c>
      <c r="J4" t="s">
        <v>128</v>
      </c>
    </row>
    <row r="5" spans="1:10" x14ac:dyDescent="0.25">
      <c r="A5" t="s">
        <v>114</v>
      </c>
      <c r="J5" t="s">
        <v>129</v>
      </c>
    </row>
    <row r="6" spans="1:10" x14ac:dyDescent="0.25">
      <c r="A6" t="s">
        <v>127</v>
      </c>
      <c r="J6" t="s">
        <v>130</v>
      </c>
    </row>
    <row r="7" spans="1:10" x14ac:dyDescent="0.25">
      <c r="A7" t="s">
        <v>115</v>
      </c>
      <c r="D7" t="s">
        <v>116</v>
      </c>
      <c r="J7" t="s">
        <v>131</v>
      </c>
    </row>
    <row r="12" spans="1:10" x14ac:dyDescent="0.25">
      <c r="E12" t="s">
        <v>117</v>
      </c>
    </row>
    <row r="13" spans="1:10" x14ac:dyDescent="0.25">
      <c r="E13" t="s">
        <v>118</v>
      </c>
    </row>
    <row r="14" spans="1:10" x14ac:dyDescent="0.25">
      <c r="F14" t="s">
        <v>119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J2" sqref="J2"/>
    </sheetView>
  </sheetViews>
  <sheetFormatPr defaultRowHeight="15" x14ac:dyDescent="0.25"/>
  <sheetData>
    <row r="1" spans="1:14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x14ac:dyDescent="0.25">
      <c r="A2" s="104"/>
      <c r="B2" s="104"/>
      <c r="C2" s="104"/>
      <c r="D2" s="104"/>
      <c r="E2" s="104"/>
      <c r="F2" s="104" t="s">
        <v>132</v>
      </c>
      <c r="G2" s="104"/>
      <c r="H2" s="104"/>
      <c r="I2" s="104"/>
      <c r="J2" s="104"/>
      <c r="K2" s="104"/>
      <c r="L2" s="104"/>
      <c r="M2" s="104"/>
      <c r="N2" s="104"/>
    </row>
    <row r="3" spans="1:14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x14ac:dyDescent="0.25">
      <c r="A4" s="104"/>
      <c r="B4" s="104" t="s">
        <v>133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 t="s">
        <v>134</v>
      </c>
    </row>
    <row r="5" spans="1:14" x14ac:dyDescent="0.25">
      <c r="A5" s="104"/>
      <c r="B5" s="104" t="s">
        <v>135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x14ac:dyDescent="0.25">
      <c r="A7" s="104"/>
      <c r="B7" s="104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x14ac:dyDescent="0.25">
      <c r="A8" s="104"/>
      <c r="B8" s="104" t="s">
        <v>137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x14ac:dyDescent="0.25">
      <c r="A10" s="104"/>
      <c r="B10" s="104" t="s">
        <v>138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 t="s">
        <v>139</v>
      </c>
    </row>
    <row r="11" spans="1:14" x14ac:dyDescent="0.25">
      <c r="A11" s="104"/>
      <c r="B11" s="104" t="s">
        <v>140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x14ac:dyDescent="0.25">
      <c r="A12" s="104"/>
      <c r="B12" s="104" t="s">
        <v>141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x14ac:dyDescent="0.25">
      <c r="A13" s="104"/>
      <c r="B13" s="104" t="s">
        <v>142</v>
      </c>
      <c r="C13" s="104"/>
      <c r="D13" s="104"/>
      <c r="E13" s="104" t="s">
        <v>143</v>
      </c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x14ac:dyDescent="0.25">
      <c r="A14" s="104"/>
      <c r="B14" s="104" t="s">
        <v>144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x14ac:dyDescent="0.2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J24" sqref="J24"/>
    </sheetView>
  </sheetViews>
  <sheetFormatPr defaultRowHeight="15" x14ac:dyDescent="0.25"/>
  <cols>
    <col min="2" max="2" width="32.85546875" customWidth="1"/>
  </cols>
  <sheetData>
    <row r="1" spans="1:15" x14ac:dyDescent="0.25">
      <c r="B1" t="s">
        <v>184</v>
      </c>
    </row>
    <row r="2" spans="1:15" x14ac:dyDescent="0.25">
      <c r="B2" t="s">
        <v>145</v>
      </c>
    </row>
    <row r="5" spans="1:15" ht="75" x14ac:dyDescent="0.25">
      <c r="A5" s="105" t="s">
        <v>146</v>
      </c>
      <c r="B5" s="105" t="s">
        <v>147</v>
      </c>
      <c r="C5" s="106" t="s">
        <v>148</v>
      </c>
      <c r="D5" s="107" t="s">
        <v>149</v>
      </c>
      <c r="E5" s="107" t="s">
        <v>150</v>
      </c>
      <c r="F5" s="107" t="s">
        <v>151</v>
      </c>
      <c r="G5" s="107" t="s">
        <v>152</v>
      </c>
      <c r="H5" s="107" t="s">
        <v>153</v>
      </c>
      <c r="I5" s="107" t="s">
        <v>154</v>
      </c>
      <c r="J5" s="107" t="s">
        <v>155</v>
      </c>
      <c r="K5" s="107" t="s">
        <v>156</v>
      </c>
      <c r="L5" s="107" t="s">
        <v>157</v>
      </c>
      <c r="M5" s="108" t="s">
        <v>158</v>
      </c>
      <c r="N5" s="109" t="s">
        <v>159</v>
      </c>
      <c r="O5" s="109" t="s">
        <v>160</v>
      </c>
    </row>
    <row r="6" spans="1:15" x14ac:dyDescent="0.25">
      <c r="A6" s="107">
        <v>1</v>
      </c>
      <c r="B6" s="107" t="s">
        <v>161</v>
      </c>
      <c r="C6" s="107">
        <v>300</v>
      </c>
      <c r="D6" s="107">
        <v>206</v>
      </c>
      <c r="E6" s="107">
        <v>120</v>
      </c>
      <c r="F6" s="107">
        <v>120</v>
      </c>
      <c r="G6" s="107">
        <v>110</v>
      </c>
      <c r="H6" s="107">
        <v>120</v>
      </c>
      <c r="I6" s="107">
        <v>180</v>
      </c>
      <c r="J6" s="107">
        <v>180</v>
      </c>
      <c r="K6" s="107">
        <v>206</v>
      </c>
      <c r="L6" s="107">
        <v>120</v>
      </c>
      <c r="M6" s="110">
        <v>150</v>
      </c>
      <c r="N6" s="33">
        <f t="shared" ref="N6:N30" si="0">SUM(D6+E6+F6+G6+H6+I6+J6+K6+L6+M6)</f>
        <v>1512</v>
      </c>
      <c r="O6" s="33">
        <f t="shared" ref="O6:O30" si="1">SUM(N6/10)</f>
        <v>151.19999999999999</v>
      </c>
    </row>
    <row r="7" spans="1:15" x14ac:dyDescent="0.25">
      <c r="A7" s="107">
        <v>2</v>
      </c>
      <c r="B7" s="107" t="s">
        <v>162</v>
      </c>
      <c r="C7" s="107">
        <v>28</v>
      </c>
      <c r="D7" s="107"/>
      <c r="E7" s="107"/>
      <c r="F7" s="107">
        <v>140</v>
      </c>
      <c r="G7" s="107"/>
      <c r="H7" s="107"/>
      <c r="I7" s="107"/>
      <c r="J7" s="107"/>
      <c r="K7" s="107">
        <v>140</v>
      </c>
      <c r="L7" s="107"/>
      <c r="M7" s="107"/>
      <c r="N7" s="33">
        <f t="shared" si="0"/>
        <v>280</v>
      </c>
      <c r="O7" s="33">
        <f t="shared" si="1"/>
        <v>28</v>
      </c>
    </row>
    <row r="8" spans="1:15" x14ac:dyDescent="0.25">
      <c r="A8" s="107">
        <v>3</v>
      </c>
      <c r="B8" s="107" t="s">
        <v>163</v>
      </c>
      <c r="C8" s="107">
        <v>10</v>
      </c>
      <c r="D8" s="107">
        <v>10</v>
      </c>
      <c r="E8" s="107">
        <v>10</v>
      </c>
      <c r="F8" s="107">
        <v>10</v>
      </c>
      <c r="G8" s="107">
        <v>10</v>
      </c>
      <c r="H8" s="107">
        <v>10</v>
      </c>
      <c r="I8" s="107">
        <v>10</v>
      </c>
      <c r="J8" s="107">
        <v>10</v>
      </c>
      <c r="K8" s="107">
        <v>10</v>
      </c>
      <c r="L8" s="107">
        <v>10</v>
      </c>
      <c r="M8" s="107">
        <v>10</v>
      </c>
      <c r="N8" s="33">
        <f t="shared" si="0"/>
        <v>100</v>
      </c>
      <c r="O8" s="33">
        <f t="shared" si="1"/>
        <v>10</v>
      </c>
    </row>
    <row r="9" spans="1:15" x14ac:dyDescent="0.25">
      <c r="A9" s="107">
        <v>4</v>
      </c>
      <c r="B9" s="107" t="s">
        <v>164</v>
      </c>
      <c r="C9" s="107">
        <v>10</v>
      </c>
      <c r="D9" s="107">
        <v>20</v>
      </c>
      <c r="E9" s="107"/>
      <c r="F9" s="107">
        <v>10</v>
      </c>
      <c r="G9" s="107"/>
      <c r="H9" s="107">
        <v>10</v>
      </c>
      <c r="I9" s="107">
        <v>20</v>
      </c>
      <c r="J9" s="107"/>
      <c r="K9" s="107">
        <v>10</v>
      </c>
      <c r="L9" s="107"/>
      <c r="M9" s="107">
        <v>10</v>
      </c>
      <c r="N9" s="33">
        <f t="shared" si="0"/>
        <v>80</v>
      </c>
      <c r="O9" s="33">
        <f t="shared" si="1"/>
        <v>8</v>
      </c>
    </row>
    <row r="10" spans="1:15" x14ac:dyDescent="0.25">
      <c r="A10" s="107">
        <v>5</v>
      </c>
      <c r="B10" s="107" t="s">
        <v>165</v>
      </c>
      <c r="C10" s="107">
        <v>70</v>
      </c>
      <c r="D10" s="107">
        <v>80</v>
      </c>
      <c r="E10" s="107">
        <v>80</v>
      </c>
      <c r="F10" s="107">
        <v>70</v>
      </c>
      <c r="G10" s="107">
        <v>85</v>
      </c>
      <c r="H10" s="107">
        <v>80</v>
      </c>
      <c r="I10" s="107">
        <v>70</v>
      </c>
      <c r="J10" s="107">
        <v>80</v>
      </c>
      <c r="K10" s="107">
        <v>70</v>
      </c>
      <c r="L10" s="107">
        <v>80</v>
      </c>
      <c r="M10" s="107">
        <v>75</v>
      </c>
      <c r="N10" s="33">
        <f t="shared" si="0"/>
        <v>770</v>
      </c>
      <c r="O10" s="33">
        <f t="shared" si="1"/>
        <v>77</v>
      </c>
    </row>
    <row r="11" spans="1:15" x14ac:dyDescent="0.25">
      <c r="A11" s="107">
        <v>6</v>
      </c>
      <c r="B11" s="107" t="s">
        <v>166</v>
      </c>
      <c r="C11" s="107">
        <v>58</v>
      </c>
      <c r="D11" s="107"/>
      <c r="E11" s="107">
        <v>120</v>
      </c>
      <c r="F11" s="107"/>
      <c r="G11" s="107">
        <v>120</v>
      </c>
      <c r="H11" s="107"/>
      <c r="I11" s="107"/>
      <c r="J11" s="107"/>
      <c r="K11" s="107">
        <v>120</v>
      </c>
      <c r="L11" s="107">
        <v>120</v>
      </c>
      <c r="M11" s="107"/>
      <c r="N11" s="33">
        <f t="shared" si="0"/>
        <v>480</v>
      </c>
      <c r="O11" s="33">
        <f t="shared" si="1"/>
        <v>48</v>
      </c>
    </row>
    <row r="12" spans="1:15" x14ac:dyDescent="0.25">
      <c r="A12" s="107">
        <v>7</v>
      </c>
      <c r="B12" s="107" t="s">
        <v>167</v>
      </c>
      <c r="C12" s="107">
        <v>0.3</v>
      </c>
      <c r="D12" s="107"/>
      <c r="E12" s="107"/>
      <c r="F12" s="107">
        <v>0.05</v>
      </c>
      <c r="G12" s="107">
        <v>0.05</v>
      </c>
      <c r="H12" s="107"/>
      <c r="I12" s="107">
        <v>0.05</v>
      </c>
      <c r="J12" s="107"/>
      <c r="K12" s="107">
        <v>0.05</v>
      </c>
      <c r="L12" s="107">
        <v>0.05</v>
      </c>
      <c r="M12" s="107">
        <v>0.05</v>
      </c>
      <c r="N12" s="33">
        <f t="shared" si="0"/>
        <v>0.3</v>
      </c>
      <c r="O12" s="33">
        <f t="shared" si="1"/>
        <v>0.03</v>
      </c>
    </row>
    <row r="13" spans="1:15" x14ac:dyDescent="0.25">
      <c r="A13" s="107">
        <v>8</v>
      </c>
      <c r="B13" s="107" t="s">
        <v>168</v>
      </c>
      <c r="C13" s="107">
        <v>80</v>
      </c>
      <c r="D13" s="107">
        <v>40</v>
      </c>
      <c r="E13" s="107">
        <v>40</v>
      </c>
      <c r="F13" s="107">
        <v>40</v>
      </c>
      <c r="G13" s="107">
        <v>40</v>
      </c>
      <c r="H13" s="107">
        <v>40</v>
      </c>
      <c r="I13" s="107">
        <v>40</v>
      </c>
      <c r="J13" s="107">
        <v>40</v>
      </c>
      <c r="K13" s="107">
        <v>40</v>
      </c>
      <c r="L13" s="107">
        <v>40</v>
      </c>
      <c r="M13" s="107">
        <v>40</v>
      </c>
      <c r="N13" s="33">
        <f t="shared" si="0"/>
        <v>400</v>
      </c>
      <c r="O13" s="33">
        <f t="shared" si="1"/>
        <v>40</v>
      </c>
    </row>
    <row r="14" spans="1:15" x14ac:dyDescent="0.25">
      <c r="A14" s="107">
        <v>9</v>
      </c>
      <c r="B14" s="107" t="s">
        <v>32</v>
      </c>
      <c r="C14" s="107">
        <v>150</v>
      </c>
      <c r="D14" s="107">
        <v>80</v>
      </c>
      <c r="E14" s="107">
        <v>110</v>
      </c>
      <c r="F14" s="107">
        <v>80</v>
      </c>
      <c r="G14" s="107">
        <v>90</v>
      </c>
      <c r="H14" s="107">
        <v>80</v>
      </c>
      <c r="I14" s="107">
        <v>110</v>
      </c>
      <c r="J14" s="107">
        <v>100</v>
      </c>
      <c r="K14" s="107">
        <v>80</v>
      </c>
      <c r="L14" s="107">
        <v>80</v>
      </c>
      <c r="M14" s="107">
        <v>90</v>
      </c>
      <c r="N14" s="33">
        <f t="shared" si="0"/>
        <v>900</v>
      </c>
      <c r="O14" s="33">
        <f t="shared" si="1"/>
        <v>90</v>
      </c>
    </row>
    <row r="15" spans="1:15" x14ac:dyDescent="0.25">
      <c r="A15" s="107">
        <v>10</v>
      </c>
      <c r="B15" s="109" t="s">
        <v>169</v>
      </c>
      <c r="C15" s="107">
        <v>15</v>
      </c>
      <c r="D15" s="107">
        <v>6</v>
      </c>
      <c r="E15" s="107">
        <v>4</v>
      </c>
      <c r="F15" s="107">
        <v>20</v>
      </c>
      <c r="G15" s="107">
        <v>6</v>
      </c>
      <c r="H15" s="107">
        <v>5</v>
      </c>
      <c r="I15" s="107">
        <v>15</v>
      </c>
      <c r="J15" s="107">
        <v>6</v>
      </c>
      <c r="K15" s="107">
        <v>6</v>
      </c>
      <c r="L15" s="107">
        <v>7</v>
      </c>
      <c r="M15" s="107">
        <v>15</v>
      </c>
      <c r="N15" s="33">
        <f t="shared" si="0"/>
        <v>90</v>
      </c>
      <c r="O15" s="33">
        <f t="shared" si="1"/>
        <v>9</v>
      </c>
    </row>
    <row r="16" spans="1:15" ht="30" x14ac:dyDescent="0.25">
      <c r="A16" s="107">
        <v>11</v>
      </c>
      <c r="B16" s="109" t="s">
        <v>170</v>
      </c>
      <c r="C16" s="107">
        <v>45</v>
      </c>
      <c r="D16" s="107">
        <v>15</v>
      </c>
      <c r="E16" s="107">
        <v>35</v>
      </c>
      <c r="F16" s="107">
        <v>35</v>
      </c>
      <c r="G16" s="107">
        <v>40</v>
      </c>
      <c r="H16" s="107">
        <v>35</v>
      </c>
      <c r="I16" s="107">
        <v>40</v>
      </c>
      <c r="J16" s="107">
        <v>25</v>
      </c>
      <c r="K16" s="107">
        <v>40</v>
      </c>
      <c r="L16" s="107">
        <v>25</v>
      </c>
      <c r="M16" s="107">
        <v>40</v>
      </c>
      <c r="N16" s="33">
        <f t="shared" si="0"/>
        <v>330</v>
      </c>
      <c r="O16" s="33">
        <f t="shared" si="1"/>
        <v>33</v>
      </c>
    </row>
    <row r="17" spans="1:15" x14ac:dyDescent="0.25">
      <c r="A17" s="107">
        <v>12</v>
      </c>
      <c r="B17" s="107" t="s">
        <v>171</v>
      </c>
      <c r="C17" s="107">
        <v>30</v>
      </c>
      <c r="D17" s="107">
        <v>25</v>
      </c>
      <c r="E17" s="107">
        <v>25</v>
      </c>
      <c r="F17" s="107">
        <v>25</v>
      </c>
      <c r="G17" s="107">
        <v>25</v>
      </c>
      <c r="H17" s="107">
        <v>25</v>
      </c>
      <c r="I17" s="107">
        <v>25</v>
      </c>
      <c r="J17" s="107">
        <v>25</v>
      </c>
      <c r="K17" s="107">
        <v>20</v>
      </c>
      <c r="L17" s="107">
        <v>20</v>
      </c>
      <c r="M17" s="107">
        <v>25</v>
      </c>
      <c r="N17" s="33">
        <f t="shared" si="0"/>
        <v>240</v>
      </c>
      <c r="O17" s="33">
        <f t="shared" si="1"/>
        <v>24</v>
      </c>
    </row>
    <row r="18" spans="1:15" x14ac:dyDescent="0.25">
      <c r="A18" s="107">
        <v>13</v>
      </c>
      <c r="B18" s="107" t="s">
        <v>172</v>
      </c>
      <c r="C18" s="107">
        <v>3</v>
      </c>
      <c r="D18" s="107"/>
      <c r="E18" s="107">
        <v>6</v>
      </c>
      <c r="F18" s="107">
        <v>7</v>
      </c>
      <c r="G18" s="107">
        <v>6</v>
      </c>
      <c r="H18" s="107"/>
      <c r="I18" s="107"/>
      <c r="J18" s="107"/>
      <c r="K18" s="107"/>
      <c r="L18" s="107"/>
      <c r="M18" s="107">
        <v>9</v>
      </c>
      <c r="N18" s="33">
        <f t="shared" si="0"/>
        <v>28</v>
      </c>
      <c r="O18" s="33">
        <f t="shared" si="1"/>
        <v>2.8</v>
      </c>
    </row>
    <row r="19" spans="1:15" x14ac:dyDescent="0.25">
      <c r="A19" s="107">
        <v>14</v>
      </c>
      <c r="B19" s="107" t="s">
        <v>173</v>
      </c>
      <c r="C19" s="107">
        <v>0.2</v>
      </c>
      <c r="D19" s="107"/>
      <c r="E19" s="107"/>
      <c r="F19" s="107"/>
      <c r="G19" s="107"/>
      <c r="H19" s="107"/>
      <c r="I19" s="107">
        <v>1</v>
      </c>
      <c r="J19" s="107">
        <v>1</v>
      </c>
      <c r="K19" s="107"/>
      <c r="L19" s="107"/>
      <c r="M19" s="107"/>
      <c r="N19" s="33">
        <f t="shared" si="0"/>
        <v>2</v>
      </c>
      <c r="O19" s="33">
        <f t="shared" si="1"/>
        <v>0.2</v>
      </c>
    </row>
    <row r="20" spans="1:15" x14ac:dyDescent="0.25">
      <c r="A20" s="107">
        <v>15</v>
      </c>
      <c r="B20" s="107" t="s">
        <v>49</v>
      </c>
      <c r="C20" s="107">
        <v>30</v>
      </c>
      <c r="D20" s="107">
        <v>20</v>
      </c>
      <c r="E20" s="107">
        <v>15</v>
      </c>
      <c r="F20" s="107">
        <v>20</v>
      </c>
      <c r="G20" s="107">
        <v>15</v>
      </c>
      <c r="H20" s="107">
        <v>20</v>
      </c>
      <c r="I20" s="107">
        <v>15</v>
      </c>
      <c r="J20" s="107">
        <v>20</v>
      </c>
      <c r="K20" s="107">
        <v>15</v>
      </c>
      <c r="L20" s="107">
        <v>20</v>
      </c>
      <c r="M20" s="107">
        <v>20</v>
      </c>
      <c r="N20" s="33">
        <f t="shared" si="0"/>
        <v>180</v>
      </c>
      <c r="O20" s="33">
        <f t="shared" si="1"/>
        <v>18</v>
      </c>
    </row>
    <row r="21" spans="1:15" x14ac:dyDescent="0.25">
      <c r="A21" s="107">
        <v>16</v>
      </c>
      <c r="B21" s="107" t="s">
        <v>174</v>
      </c>
      <c r="C21" s="107">
        <v>15</v>
      </c>
      <c r="D21" s="107">
        <v>8</v>
      </c>
      <c r="E21" s="107">
        <v>8</v>
      </c>
      <c r="F21" s="107">
        <v>8</v>
      </c>
      <c r="G21" s="107">
        <v>8</v>
      </c>
      <c r="H21" s="107">
        <v>8</v>
      </c>
      <c r="I21" s="107">
        <v>8</v>
      </c>
      <c r="J21" s="107">
        <v>8</v>
      </c>
      <c r="K21" s="107">
        <v>8</v>
      </c>
      <c r="L21" s="107">
        <v>8</v>
      </c>
      <c r="M21" s="107">
        <v>8</v>
      </c>
      <c r="N21" s="33">
        <f t="shared" si="0"/>
        <v>80</v>
      </c>
      <c r="O21" s="33">
        <f t="shared" si="1"/>
        <v>8</v>
      </c>
    </row>
    <row r="22" spans="1:15" x14ac:dyDescent="0.25">
      <c r="A22" s="107">
        <v>17</v>
      </c>
      <c r="B22" s="107" t="s">
        <v>175</v>
      </c>
      <c r="C22" s="107">
        <v>187</v>
      </c>
      <c r="D22" s="107">
        <v>180</v>
      </c>
      <c r="E22" s="107">
        <v>150</v>
      </c>
      <c r="F22" s="107">
        <v>80</v>
      </c>
      <c r="G22" s="107">
        <v>260</v>
      </c>
      <c r="H22" s="107">
        <v>80</v>
      </c>
      <c r="I22" s="107">
        <v>270</v>
      </c>
      <c r="J22" s="107">
        <v>80</v>
      </c>
      <c r="K22" s="107">
        <v>80</v>
      </c>
      <c r="L22" s="107">
        <v>240</v>
      </c>
      <c r="M22" s="107">
        <v>80</v>
      </c>
      <c r="N22" s="33">
        <f t="shared" si="0"/>
        <v>1500</v>
      </c>
      <c r="O22" s="33">
        <f t="shared" si="1"/>
        <v>150</v>
      </c>
    </row>
    <row r="23" spans="1:15" x14ac:dyDescent="0.25">
      <c r="A23" s="107">
        <v>18</v>
      </c>
      <c r="B23" s="107" t="s">
        <v>176</v>
      </c>
      <c r="C23" s="107">
        <v>280</v>
      </c>
      <c r="D23" s="107">
        <v>250</v>
      </c>
      <c r="E23" s="107">
        <v>400</v>
      </c>
      <c r="F23" s="107">
        <v>220</v>
      </c>
      <c r="G23" s="107">
        <v>240</v>
      </c>
      <c r="H23" s="107">
        <v>310</v>
      </c>
      <c r="I23" s="107">
        <v>230</v>
      </c>
      <c r="J23" s="107">
        <v>200</v>
      </c>
      <c r="K23" s="107">
        <v>210</v>
      </c>
      <c r="L23" s="107">
        <v>240</v>
      </c>
      <c r="M23" s="107">
        <v>270</v>
      </c>
      <c r="N23" s="33">
        <f t="shared" si="0"/>
        <v>2570</v>
      </c>
      <c r="O23" s="33">
        <f t="shared" si="1"/>
        <v>257</v>
      </c>
    </row>
    <row r="24" spans="1:15" x14ac:dyDescent="0.25">
      <c r="A24" s="107">
        <v>19</v>
      </c>
      <c r="B24" s="107" t="s">
        <v>177</v>
      </c>
      <c r="C24" s="107">
        <v>185</v>
      </c>
      <c r="D24" s="107">
        <v>200</v>
      </c>
      <c r="E24" s="107">
        <v>100</v>
      </c>
      <c r="F24" s="107">
        <v>200</v>
      </c>
      <c r="G24" s="107">
        <v>200</v>
      </c>
      <c r="H24" s="107">
        <v>200</v>
      </c>
      <c r="I24" s="107">
        <v>100</v>
      </c>
      <c r="J24" s="107">
        <v>200</v>
      </c>
      <c r="K24" s="107">
        <v>200</v>
      </c>
      <c r="L24" s="107">
        <v>100</v>
      </c>
      <c r="M24" s="107">
        <v>200</v>
      </c>
      <c r="N24" s="33">
        <f t="shared" si="0"/>
        <v>1700</v>
      </c>
      <c r="O24" s="33">
        <f t="shared" si="1"/>
        <v>170</v>
      </c>
    </row>
    <row r="25" spans="1:15" x14ac:dyDescent="0.25">
      <c r="A25" s="107">
        <v>20</v>
      </c>
      <c r="B25" s="107" t="s">
        <v>178</v>
      </c>
      <c r="C25" s="107">
        <v>15</v>
      </c>
      <c r="D25" s="107">
        <v>15</v>
      </c>
      <c r="E25" s="107">
        <v>15</v>
      </c>
      <c r="F25" s="107"/>
      <c r="G25" s="107"/>
      <c r="H25" s="107">
        <v>20</v>
      </c>
      <c r="I25" s="107">
        <v>20</v>
      </c>
      <c r="J25" s="107"/>
      <c r="K25" s="107"/>
      <c r="L25" s="107">
        <v>10</v>
      </c>
      <c r="M25" s="107">
        <v>10</v>
      </c>
      <c r="N25" s="33">
        <f t="shared" si="0"/>
        <v>90</v>
      </c>
      <c r="O25" s="33">
        <f t="shared" si="1"/>
        <v>9</v>
      </c>
    </row>
    <row r="26" spans="1:15" x14ac:dyDescent="0.25">
      <c r="A26" s="107">
        <v>21</v>
      </c>
      <c r="B26" s="107" t="s">
        <v>179</v>
      </c>
      <c r="C26" s="107">
        <v>6</v>
      </c>
      <c r="D26" s="107">
        <v>6</v>
      </c>
      <c r="E26" s="107">
        <v>6</v>
      </c>
      <c r="F26" s="107">
        <v>6</v>
      </c>
      <c r="G26" s="107">
        <v>6</v>
      </c>
      <c r="H26" s="107">
        <v>6</v>
      </c>
      <c r="I26" s="107">
        <v>6</v>
      </c>
      <c r="J26" s="107">
        <v>6</v>
      </c>
      <c r="K26" s="107">
        <v>6</v>
      </c>
      <c r="L26" s="107">
        <v>6</v>
      </c>
      <c r="M26" s="107">
        <v>6</v>
      </c>
      <c r="N26" s="33">
        <f t="shared" si="0"/>
        <v>60</v>
      </c>
      <c r="O26" s="33">
        <f t="shared" si="1"/>
        <v>6</v>
      </c>
    </row>
    <row r="27" spans="1:15" x14ac:dyDescent="0.25">
      <c r="A27" s="107">
        <v>22</v>
      </c>
      <c r="B27" s="107" t="s">
        <v>180</v>
      </c>
      <c r="C27" s="107">
        <v>1</v>
      </c>
      <c r="D27" s="107">
        <v>3</v>
      </c>
      <c r="E27" s="107"/>
      <c r="F27" s="107">
        <v>3</v>
      </c>
      <c r="G27" s="107"/>
      <c r="H27" s="107"/>
      <c r="I27" s="107"/>
      <c r="J27" s="107"/>
      <c r="K27" s="107">
        <v>3</v>
      </c>
      <c r="L27" s="107"/>
      <c r="M27" s="107"/>
      <c r="N27" s="33">
        <f t="shared" si="0"/>
        <v>9</v>
      </c>
      <c r="O27" s="33">
        <f t="shared" si="1"/>
        <v>0.9</v>
      </c>
    </row>
    <row r="28" spans="1:15" x14ac:dyDescent="0.25">
      <c r="A28" s="107">
        <v>23</v>
      </c>
      <c r="B28" s="107" t="s">
        <v>181</v>
      </c>
      <c r="C28" s="107">
        <v>1</v>
      </c>
      <c r="D28" s="107"/>
      <c r="E28" s="107"/>
      <c r="F28" s="107"/>
      <c r="G28" s="107">
        <v>3</v>
      </c>
      <c r="H28" s="107"/>
      <c r="I28" s="107">
        <v>2</v>
      </c>
      <c r="J28" s="107"/>
      <c r="K28" s="107"/>
      <c r="L28" s="107">
        <v>2</v>
      </c>
      <c r="M28" s="107">
        <v>2</v>
      </c>
      <c r="N28" s="33">
        <f t="shared" si="0"/>
        <v>9</v>
      </c>
      <c r="O28" s="33">
        <f t="shared" si="1"/>
        <v>0.9</v>
      </c>
    </row>
    <row r="29" spans="1:15" x14ac:dyDescent="0.25">
      <c r="A29" s="107">
        <v>24</v>
      </c>
      <c r="B29" s="107" t="s">
        <v>182</v>
      </c>
      <c r="C29" s="107">
        <v>1.2</v>
      </c>
      <c r="D29" s="107"/>
      <c r="E29" s="107">
        <v>3</v>
      </c>
      <c r="F29" s="107">
        <v>3</v>
      </c>
      <c r="G29" s="107"/>
      <c r="H29" s="107">
        <v>3</v>
      </c>
      <c r="I29" s="107"/>
      <c r="J29" s="107">
        <v>3</v>
      </c>
      <c r="K29" s="107"/>
      <c r="L29" s="107"/>
      <c r="M29" s="107"/>
      <c r="N29" s="33">
        <f t="shared" si="0"/>
        <v>12</v>
      </c>
      <c r="O29" s="33">
        <f t="shared" si="1"/>
        <v>1.2</v>
      </c>
    </row>
    <row r="30" spans="1:15" x14ac:dyDescent="0.25">
      <c r="A30" s="107">
        <v>25</v>
      </c>
      <c r="B30" s="107" t="s">
        <v>183</v>
      </c>
      <c r="C30" s="107">
        <v>3</v>
      </c>
      <c r="D30" s="107">
        <v>3</v>
      </c>
      <c r="E30" s="107">
        <v>3</v>
      </c>
      <c r="F30" s="107">
        <v>3</v>
      </c>
      <c r="G30" s="107">
        <v>3</v>
      </c>
      <c r="H30" s="107">
        <v>3</v>
      </c>
      <c r="I30" s="107">
        <v>3</v>
      </c>
      <c r="J30" s="107">
        <v>3</v>
      </c>
      <c r="K30" s="107">
        <v>3</v>
      </c>
      <c r="L30" s="107">
        <v>3</v>
      </c>
      <c r="M30" s="107">
        <v>3</v>
      </c>
      <c r="N30" s="33">
        <f t="shared" si="0"/>
        <v>30</v>
      </c>
      <c r="O30" s="33">
        <f t="shared" si="1"/>
        <v>3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0" workbookViewId="0">
      <selection activeCell="M24" sqref="M24"/>
    </sheetView>
  </sheetViews>
  <sheetFormatPr defaultRowHeight="15" x14ac:dyDescent="0.25"/>
  <cols>
    <col min="2" max="2" width="43" customWidth="1"/>
  </cols>
  <sheetData>
    <row r="1" spans="1:16" x14ac:dyDescent="0.25">
      <c r="A1" s="4" t="s">
        <v>43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1"/>
    </row>
    <row r="2" spans="1:16" x14ac:dyDescent="0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1"/>
    </row>
    <row r="3" spans="1:16" x14ac:dyDescent="0.25">
      <c r="A3" s="4" t="s">
        <v>2</v>
      </c>
      <c r="B3" s="4"/>
      <c r="C3" s="42"/>
      <c r="D3" s="42"/>
      <c r="E3" s="42"/>
      <c r="F3" s="42"/>
      <c r="G3" s="43"/>
      <c r="H3" s="42"/>
      <c r="I3" s="42"/>
      <c r="J3" s="42"/>
      <c r="K3" s="42"/>
      <c r="L3" s="42"/>
      <c r="M3" s="42"/>
      <c r="N3" s="42"/>
      <c r="O3" s="42"/>
      <c r="P3" s="1"/>
    </row>
    <row r="4" spans="1:16" ht="15" customHeight="1" x14ac:dyDescent="0.25">
      <c r="A4" s="115" t="s">
        <v>3</v>
      </c>
      <c r="B4" s="115" t="s">
        <v>4</v>
      </c>
      <c r="C4" s="115" t="s">
        <v>5</v>
      </c>
      <c r="D4" s="111" t="s">
        <v>6</v>
      </c>
      <c r="E4" s="112"/>
      <c r="F4" s="113"/>
      <c r="G4" s="115" t="s">
        <v>7</v>
      </c>
      <c r="H4" s="111" t="s">
        <v>8</v>
      </c>
      <c r="I4" s="112"/>
      <c r="J4" s="112"/>
      <c r="K4" s="113"/>
      <c r="L4" s="111" t="s">
        <v>9</v>
      </c>
      <c r="M4" s="117"/>
      <c r="N4" s="117"/>
      <c r="O4" s="118"/>
      <c r="P4" s="2"/>
    </row>
    <row r="5" spans="1:16" x14ac:dyDescent="0.25">
      <c r="A5" s="116"/>
      <c r="B5" s="116"/>
      <c r="C5" s="116"/>
      <c r="D5" s="8" t="s">
        <v>10</v>
      </c>
      <c r="E5" s="8" t="s">
        <v>11</v>
      </c>
      <c r="F5" s="8" t="s">
        <v>12</v>
      </c>
      <c r="G5" s="119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1"/>
    </row>
    <row r="6" spans="1:16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1"/>
    </row>
    <row r="7" spans="1:16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"/>
    </row>
    <row r="8" spans="1:16" x14ac:dyDescent="0.25">
      <c r="A8" s="12">
        <v>22</v>
      </c>
      <c r="B8" s="13" t="s">
        <v>121</v>
      </c>
      <c r="C8" s="14">
        <v>100</v>
      </c>
      <c r="D8" s="15">
        <v>1</v>
      </c>
      <c r="E8" s="16">
        <v>10.16</v>
      </c>
      <c r="F8" s="16">
        <v>4.5999999999999996</v>
      </c>
      <c r="G8" s="16">
        <v>113.92</v>
      </c>
      <c r="H8" s="16">
        <v>0.03</v>
      </c>
      <c r="I8" s="16">
        <v>12.5</v>
      </c>
      <c r="J8" s="16">
        <v>7.0000000000000007E-2</v>
      </c>
      <c r="K8" s="16">
        <v>0.35</v>
      </c>
      <c r="L8" s="16">
        <v>7</v>
      </c>
      <c r="M8" s="16">
        <v>13</v>
      </c>
      <c r="N8" s="16">
        <v>10</v>
      </c>
      <c r="O8" s="16">
        <v>0.45</v>
      </c>
      <c r="P8" s="1"/>
    </row>
    <row r="9" spans="1:16" x14ac:dyDescent="0.25">
      <c r="A9" s="17">
        <v>205</v>
      </c>
      <c r="B9" s="18" t="s">
        <v>37</v>
      </c>
      <c r="C9" s="19">
        <v>55</v>
      </c>
      <c r="D9" s="20">
        <v>6.85</v>
      </c>
      <c r="E9" s="21">
        <v>11.76</v>
      </c>
      <c r="F9" s="21">
        <v>1.1499999999999999</v>
      </c>
      <c r="G9" s="21">
        <v>131.19</v>
      </c>
      <c r="H9" s="21">
        <v>0.13</v>
      </c>
      <c r="I9" s="21">
        <v>0</v>
      </c>
      <c r="J9" s="21">
        <v>0.02</v>
      </c>
      <c r="K9" s="21">
        <v>0.4</v>
      </c>
      <c r="L9" s="21">
        <v>118</v>
      </c>
      <c r="M9" s="21">
        <v>103.71</v>
      </c>
      <c r="N9" s="21">
        <v>11.93</v>
      </c>
      <c r="O9" s="21">
        <v>1.27</v>
      </c>
      <c r="P9" s="1"/>
    </row>
    <row r="10" spans="1:16" x14ac:dyDescent="0.25">
      <c r="A10" s="17">
        <v>235</v>
      </c>
      <c r="B10" s="18" t="s">
        <v>42</v>
      </c>
      <c r="C10" s="27">
        <v>200</v>
      </c>
      <c r="D10" s="20">
        <v>5.24</v>
      </c>
      <c r="E10" s="21">
        <v>4.8499999999999996</v>
      </c>
      <c r="F10" s="21">
        <v>20.18</v>
      </c>
      <c r="G10" s="21">
        <v>140.74</v>
      </c>
      <c r="H10" s="21">
        <v>6.4000000000000001E-2</v>
      </c>
      <c r="I10" s="21">
        <v>0</v>
      </c>
      <c r="J10" s="21">
        <v>0</v>
      </c>
      <c r="K10" s="21">
        <v>0</v>
      </c>
      <c r="L10" s="21">
        <v>9.1999999999999993</v>
      </c>
      <c r="M10" s="21">
        <v>34.799999999999997</v>
      </c>
      <c r="N10" s="21">
        <v>13.2</v>
      </c>
      <c r="O10" s="21">
        <v>0.8</v>
      </c>
      <c r="P10" s="1"/>
    </row>
    <row r="11" spans="1:16" x14ac:dyDescent="0.25">
      <c r="A11" s="17">
        <v>285</v>
      </c>
      <c r="B11" s="18" t="s">
        <v>41</v>
      </c>
      <c r="C11" s="19">
        <v>200</v>
      </c>
      <c r="D11" s="20">
        <v>2.0099999999999998</v>
      </c>
      <c r="E11" s="21">
        <v>2.39</v>
      </c>
      <c r="F11" s="21">
        <v>25.65</v>
      </c>
      <c r="G11" s="21">
        <v>161.87</v>
      </c>
      <c r="H11" s="21">
        <v>0.02</v>
      </c>
      <c r="I11" s="21">
        <v>0.28000000000000003</v>
      </c>
      <c r="J11" s="21">
        <v>0</v>
      </c>
      <c r="K11" s="21">
        <v>0.05</v>
      </c>
      <c r="L11" s="21">
        <v>92.34</v>
      </c>
      <c r="M11" s="21">
        <v>68.08</v>
      </c>
      <c r="N11" s="21">
        <v>13.52</v>
      </c>
      <c r="O11" s="21">
        <v>0.23</v>
      </c>
      <c r="P11" s="1"/>
    </row>
    <row r="12" spans="1:16" x14ac:dyDescent="0.25">
      <c r="A12" s="17"/>
      <c r="B12" s="18" t="s">
        <v>32</v>
      </c>
      <c r="C12" s="19">
        <v>40</v>
      </c>
      <c r="D12" s="20">
        <v>3.04</v>
      </c>
      <c r="E12" s="21">
        <v>0.32</v>
      </c>
      <c r="F12" s="21">
        <v>19.440000000000001</v>
      </c>
      <c r="G12" s="21">
        <v>92.8</v>
      </c>
      <c r="H12" s="21">
        <v>6.4000000000000001E-2</v>
      </c>
      <c r="I12" s="21">
        <v>0</v>
      </c>
      <c r="J12" s="21">
        <v>0</v>
      </c>
      <c r="K12" s="21">
        <v>0</v>
      </c>
      <c r="L12" s="21">
        <v>9.1999999999999993</v>
      </c>
      <c r="M12" s="21">
        <v>34.799999999999997</v>
      </c>
      <c r="N12" s="21">
        <v>13.2</v>
      </c>
      <c r="O12" s="21">
        <v>0.8</v>
      </c>
      <c r="P12" s="1"/>
    </row>
    <row r="13" spans="1:16" x14ac:dyDescent="0.25">
      <c r="A13" s="44"/>
      <c r="B13" s="45"/>
      <c r="C13" s="29"/>
      <c r="D13" s="46"/>
      <c r="E13" s="47"/>
      <c r="F13" s="48"/>
      <c r="G13" s="46"/>
      <c r="H13" s="47"/>
      <c r="I13" s="48"/>
      <c r="J13" s="46"/>
      <c r="K13" s="48"/>
      <c r="L13" s="48"/>
      <c r="M13" s="48"/>
      <c r="N13" s="48"/>
      <c r="O13" s="48"/>
      <c r="P13" s="3"/>
    </row>
    <row r="14" spans="1:16" x14ac:dyDescent="0.25">
      <c r="A14" s="49"/>
      <c r="B14" s="32" t="s">
        <v>25</v>
      </c>
      <c r="C14" s="33"/>
      <c r="D14" s="33">
        <f t="shared" ref="D14:O14" si="0">SUM(D8:D13)</f>
        <v>18.14</v>
      </c>
      <c r="E14" s="33">
        <f t="shared" si="0"/>
        <v>29.480000000000004</v>
      </c>
      <c r="F14" s="33">
        <f t="shared" si="0"/>
        <v>71.02</v>
      </c>
      <c r="G14" s="33">
        <f t="shared" si="0"/>
        <v>640.52</v>
      </c>
      <c r="H14" s="33">
        <f t="shared" si="0"/>
        <v>0.308</v>
      </c>
      <c r="I14" s="33">
        <f t="shared" si="0"/>
        <v>12.78</v>
      </c>
      <c r="J14" s="33">
        <f t="shared" si="0"/>
        <v>9.0000000000000011E-2</v>
      </c>
      <c r="K14" s="33">
        <f t="shared" si="0"/>
        <v>0.8</v>
      </c>
      <c r="L14" s="33">
        <f t="shared" si="0"/>
        <v>235.73999999999998</v>
      </c>
      <c r="M14" s="33">
        <f t="shared" si="0"/>
        <v>254.39</v>
      </c>
      <c r="N14" s="33">
        <f t="shared" si="0"/>
        <v>61.849999999999994</v>
      </c>
      <c r="O14" s="33">
        <f t="shared" si="0"/>
        <v>3.55</v>
      </c>
      <c r="P14" s="1"/>
    </row>
    <row r="15" spans="1:16" x14ac:dyDescent="0.25">
      <c r="A15" s="42"/>
      <c r="B15" s="42"/>
      <c r="C15" s="42"/>
      <c r="D15" s="42"/>
      <c r="E15" s="42"/>
      <c r="F15" s="42"/>
      <c r="G15" s="43"/>
      <c r="H15" s="42"/>
      <c r="I15" s="42"/>
      <c r="J15" s="42"/>
      <c r="K15" s="42"/>
      <c r="L15" s="42"/>
      <c r="M15" s="42"/>
      <c r="N15" s="42"/>
      <c r="O15" s="42"/>
      <c r="P15" s="1"/>
    </row>
    <row r="16" spans="1:16" ht="15" customHeight="1" x14ac:dyDescent="0.25">
      <c r="A16" s="115" t="s">
        <v>3</v>
      </c>
      <c r="B16" s="115" t="s">
        <v>4</v>
      </c>
      <c r="C16" s="115" t="s">
        <v>5</v>
      </c>
      <c r="D16" s="111" t="s">
        <v>6</v>
      </c>
      <c r="E16" s="112"/>
      <c r="F16" s="113"/>
      <c r="G16" s="115" t="s">
        <v>7</v>
      </c>
      <c r="H16" s="111" t="s">
        <v>8</v>
      </c>
      <c r="I16" s="112"/>
      <c r="J16" s="112"/>
      <c r="K16" s="113"/>
      <c r="L16" s="111" t="s">
        <v>9</v>
      </c>
      <c r="M16" s="117"/>
      <c r="N16" s="117"/>
      <c r="O16" s="118"/>
      <c r="P16" s="1"/>
    </row>
    <row r="17" spans="1:16" x14ac:dyDescent="0.25">
      <c r="A17" s="116"/>
      <c r="B17" s="116"/>
      <c r="C17" s="116"/>
      <c r="D17" s="8" t="s">
        <v>10</v>
      </c>
      <c r="E17" s="8" t="s">
        <v>11</v>
      </c>
      <c r="F17" s="8" t="s">
        <v>12</v>
      </c>
      <c r="G17" s="119"/>
      <c r="H17" s="8" t="s">
        <v>13</v>
      </c>
      <c r="I17" s="8" t="s">
        <v>14</v>
      </c>
      <c r="J17" s="8" t="s">
        <v>15</v>
      </c>
      <c r="K17" s="8" t="s">
        <v>16</v>
      </c>
      <c r="L17" s="8" t="s">
        <v>17</v>
      </c>
      <c r="M17" s="8" t="s">
        <v>18</v>
      </c>
      <c r="N17" s="8" t="s">
        <v>19</v>
      </c>
      <c r="O17" s="8" t="s">
        <v>20</v>
      </c>
      <c r="P17" s="1"/>
    </row>
    <row r="18" spans="1:16" x14ac:dyDescent="0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  <c r="P18" s="1"/>
    </row>
    <row r="19" spans="1:16" x14ac:dyDescent="0.25">
      <c r="A19" s="10"/>
      <c r="B19" s="11" t="s">
        <v>26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"/>
    </row>
    <row r="20" spans="1:16" x14ac:dyDescent="0.25">
      <c r="A20" s="12">
        <v>1</v>
      </c>
      <c r="B20" s="13" t="s">
        <v>44</v>
      </c>
      <c r="C20" s="14">
        <v>100</v>
      </c>
      <c r="D20" s="15">
        <v>1.26</v>
      </c>
      <c r="E20" s="16">
        <v>10.14</v>
      </c>
      <c r="F20" s="16">
        <v>15.32</v>
      </c>
      <c r="G20" s="16">
        <v>129.26</v>
      </c>
      <c r="H20" s="16">
        <v>0.04</v>
      </c>
      <c r="I20" s="16">
        <v>5.34</v>
      </c>
      <c r="J20" s="16">
        <v>0.2</v>
      </c>
      <c r="K20" s="16">
        <v>4.54</v>
      </c>
      <c r="L20" s="16">
        <v>21.4</v>
      </c>
      <c r="M20" s="16">
        <v>39.909999999999997</v>
      </c>
      <c r="N20" s="16">
        <v>18.03</v>
      </c>
      <c r="O20" s="16">
        <v>0.59</v>
      </c>
      <c r="P20" s="1"/>
    </row>
    <row r="21" spans="1:16" x14ac:dyDescent="0.25">
      <c r="A21" s="17">
        <v>139</v>
      </c>
      <c r="B21" s="18" t="s">
        <v>45</v>
      </c>
      <c r="C21" s="19">
        <v>250</v>
      </c>
      <c r="D21" s="20">
        <v>3</v>
      </c>
      <c r="E21" s="21">
        <v>4.5</v>
      </c>
      <c r="F21" s="21">
        <v>20.100000000000001</v>
      </c>
      <c r="G21" s="21">
        <v>135</v>
      </c>
      <c r="H21" s="21">
        <v>0.14000000000000001</v>
      </c>
      <c r="I21" s="21">
        <v>9.81</v>
      </c>
      <c r="J21" s="21">
        <v>0.21</v>
      </c>
      <c r="K21" s="21">
        <v>2.42</v>
      </c>
      <c r="L21" s="21">
        <v>30.1</v>
      </c>
      <c r="M21" s="21">
        <v>85.8</v>
      </c>
      <c r="N21" s="21">
        <v>33.4</v>
      </c>
      <c r="O21" s="21">
        <v>1.1599999999999999</v>
      </c>
      <c r="P21" s="1"/>
    </row>
    <row r="22" spans="1:16" x14ac:dyDescent="0.25">
      <c r="A22" s="17">
        <v>178</v>
      </c>
      <c r="B22" s="18" t="s">
        <v>122</v>
      </c>
      <c r="C22" s="19">
        <v>200</v>
      </c>
      <c r="D22" s="20">
        <v>13.12</v>
      </c>
      <c r="E22" s="21">
        <v>13.38</v>
      </c>
      <c r="F22" s="21">
        <v>9.86</v>
      </c>
      <c r="G22" s="21">
        <v>212.42</v>
      </c>
      <c r="H22" s="21">
        <v>0.09</v>
      </c>
      <c r="I22" s="21">
        <v>11.2</v>
      </c>
      <c r="J22" s="21">
        <v>0.09</v>
      </c>
      <c r="K22" s="21">
        <v>0.65</v>
      </c>
      <c r="L22" s="21">
        <v>183.59</v>
      </c>
      <c r="M22" s="21">
        <v>85.2</v>
      </c>
      <c r="N22" s="21">
        <v>33.619999999999997</v>
      </c>
      <c r="O22" s="21">
        <v>2.4300000000000002</v>
      </c>
      <c r="P22" s="1"/>
    </row>
    <row r="23" spans="1:16" x14ac:dyDescent="0.25">
      <c r="A23" s="17">
        <v>283</v>
      </c>
      <c r="B23" s="18" t="s">
        <v>36</v>
      </c>
      <c r="C23" s="19">
        <v>200</v>
      </c>
      <c r="D23" s="20">
        <v>0.56000000000000005</v>
      </c>
      <c r="E23" s="21">
        <v>0</v>
      </c>
      <c r="F23" s="21">
        <v>27.89</v>
      </c>
      <c r="G23" s="21">
        <v>113.79</v>
      </c>
      <c r="H23" s="21">
        <v>0.03</v>
      </c>
      <c r="I23" s="21">
        <v>1.22</v>
      </c>
      <c r="J23" s="21">
        <v>0.18</v>
      </c>
      <c r="K23" s="21">
        <v>1.68</v>
      </c>
      <c r="L23" s="21">
        <v>49.5</v>
      </c>
      <c r="M23" s="21">
        <v>44.53</v>
      </c>
      <c r="N23" s="21">
        <v>32.03</v>
      </c>
      <c r="O23" s="21">
        <v>1.02</v>
      </c>
      <c r="P23" s="1"/>
    </row>
    <row r="24" spans="1:16" x14ac:dyDescent="0.25">
      <c r="A24" s="17"/>
      <c r="B24" s="18" t="s">
        <v>32</v>
      </c>
      <c r="C24" s="19">
        <v>20</v>
      </c>
      <c r="D24" s="20">
        <v>1.54</v>
      </c>
      <c r="E24" s="21">
        <v>0.6</v>
      </c>
      <c r="F24" s="21">
        <v>9.9600000000000009</v>
      </c>
      <c r="G24" s="21">
        <v>52.4</v>
      </c>
      <c r="H24" s="21">
        <v>6.4000000000000001E-2</v>
      </c>
      <c r="I24" s="21">
        <v>0</v>
      </c>
      <c r="J24" s="21">
        <v>0</v>
      </c>
      <c r="K24" s="21">
        <v>0</v>
      </c>
      <c r="L24" s="21">
        <v>9.1999999999999993</v>
      </c>
      <c r="M24" s="21">
        <v>34.799999999999997</v>
      </c>
      <c r="N24" s="21">
        <v>13.2</v>
      </c>
      <c r="O24" s="21">
        <v>0.8</v>
      </c>
      <c r="P24" s="1"/>
    </row>
    <row r="25" spans="1:16" x14ac:dyDescent="0.25">
      <c r="A25" s="17"/>
      <c r="B25" s="18" t="s">
        <v>35</v>
      </c>
      <c r="C25" s="36">
        <v>30</v>
      </c>
      <c r="D25" s="30">
        <v>1.98</v>
      </c>
      <c r="E25" s="31">
        <v>0.36</v>
      </c>
      <c r="F25" s="31">
        <v>10.26</v>
      </c>
      <c r="G25" s="31">
        <v>54.3</v>
      </c>
      <c r="H25" s="31">
        <v>3.6999999999999998E-2</v>
      </c>
      <c r="I25" s="31">
        <v>0</v>
      </c>
      <c r="J25" s="31">
        <v>0</v>
      </c>
      <c r="K25" s="31">
        <v>0</v>
      </c>
      <c r="L25" s="31">
        <v>7.2</v>
      </c>
      <c r="M25" s="31">
        <v>36.799999999999997</v>
      </c>
      <c r="N25" s="31">
        <v>8</v>
      </c>
      <c r="O25" s="31">
        <v>1.1599999999999999</v>
      </c>
      <c r="P25" s="1"/>
    </row>
    <row r="26" spans="1:16" x14ac:dyDescent="0.25">
      <c r="A26" s="17">
        <v>335</v>
      </c>
      <c r="B26" s="18" t="s">
        <v>39</v>
      </c>
      <c r="C26" s="19">
        <v>60</v>
      </c>
      <c r="D26" s="20">
        <v>4.6399999999999997</v>
      </c>
      <c r="E26" s="21">
        <v>3.89</v>
      </c>
      <c r="F26" s="21">
        <v>28.9</v>
      </c>
      <c r="G26" s="21">
        <v>169.3</v>
      </c>
      <c r="H26" s="21">
        <v>0.1</v>
      </c>
      <c r="I26" s="21">
        <v>0</v>
      </c>
      <c r="J26" s="21">
        <v>0.02</v>
      </c>
      <c r="K26" s="21">
        <v>1.25</v>
      </c>
      <c r="L26" s="21">
        <v>13.97</v>
      </c>
      <c r="M26" s="21">
        <v>58.55</v>
      </c>
      <c r="N26" s="21">
        <v>9.51</v>
      </c>
      <c r="O26" s="21">
        <v>0.79</v>
      </c>
      <c r="P26" s="1"/>
    </row>
    <row r="27" spans="1:16" x14ac:dyDescent="0.25">
      <c r="A27" s="50"/>
      <c r="B27" s="23" t="s">
        <v>46</v>
      </c>
      <c r="C27" s="24">
        <v>100</v>
      </c>
      <c r="D27" s="25">
        <v>0.4</v>
      </c>
      <c r="E27" s="26">
        <v>0.3</v>
      </c>
      <c r="F27" s="26">
        <v>9.5</v>
      </c>
      <c r="G27" s="26">
        <v>42</v>
      </c>
      <c r="H27" s="26">
        <v>0.03</v>
      </c>
      <c r="I27" s="26">
        <v>10</v>
      </c>
      <c r="J27" s="26">
        <v>0.01</v>
      </c>
      <c r="K27" s="26">
        <v>0.2</v>
      </c>
      <c r="L27" s="26">
        <v>16</v>
      </c>
      <c r="M27" s="21">
        <v>11</v>
      </c>
      <c r="N27" s="26">
        <v>9</v>
      </c>
      <c r="O27" s="26">
        <v>2.2000000000000002</v>
      </c>
      <c r="P27" s="1"/>
    </row>
    <row r="28" spans="1:16" x14ac:dyDescent="0.25">
      <c r="A28" s="42"/>
      <c r="B28" s="32" t="s">
        <v>25</v>
      </c>
      <c r="C28" s="33"/>
      <c r="D28" s="33">
        <f t="shared" ref="D28:O28" si="1">SUM(D20:D27)</f>
        <v>26.499999999999996</v>
      </c>
      <c r="E28" s="33">
        <f t="shared" si="1"/>
        <v>33.17</v>
      </c>
      <c r="F28" s="33">
        <f t="shared" si="1"/>
        <v>131.79</v>
      </c>
      <c r="G28" s="33">
        <f t="shared" si="1"/>
        <v>908.4699999999998</v>
      </c>
      <c r="H28" s="33">
        <f t="shared" si="1"/>
        <v>0.53100000000000003</v>
      </c>
      <c r="I28" s="33">
        <f t="shared" si="1"/>
        <v>37.57</v>
      </c>
      <c r="J28" s="33">
        <f t="shared" si="1"/>
        <v>0.71</v>
      </c>
      <c r="K28" s="33">
        <f t="shared" si="1"/>
        <v>10.74</v>
      </c>
      <c r="L28" s="33">
        <f t="shared" si="1"/>
        <v>330.96000000000004</v>
      </c>
      <c r="M28" s="33">
        <f t="shared" si="1"/>
        <v>396.59000000000003</v>
      </c>
      <c r="N28" s="33">
        <f t="shared" si="1"/>
        <v>156.79</v>
      </c>
      <c r="O28" s="33">
        <f t="shared" si="1"/>
        <v>10.149999999999999</v>
      </c>
      <c r="P28" s="1"/>
    </row>
    <row r="29" spans="1:16" x14ac:dyDescent="0.25">
      <c r="A29" s="49"/>
      <c r="B29" s="40" t="s">
        <v>33</v>
      </c>
      <c r="C29" s="41"/>
      <c r="D29" s="33">
        <f t="shared" ref="D29:O29" si="2">SUM(D14+D28)</f>
        <v>44.64</v>
      </c>
      <c r="E29" s="33">
        <f t="shared" si="2"/>
        <v>62.650000000000006</v>
      </c>
      <c r="F29" s="33">
        <f t="shared" si="2"/>
        <v>202.81</v>
      </c>
      <c r="G29" s="33">
        <f t="shared" si="2"/>
        <v>1548.9899999999998</v>
      </c>
      <c r="H29" s="33">
        <f t="shared" si="2"/>
        <v>0.83899999999999997</v>
      </c>
      <c r="I29" s="33">
        <f t="shared" si="2"/>
        <v>50.35</v>
      </c>
      <c r="J29" s="33">
        <f t="shared" si="2"/>
        <v>0.79999999999999993</v>
      </c>
      <c r="K29" s="33">
        <f t="shared" si="2"/>
        <v>11.540000000000001</v>
      </c>
      <c r="L29" s="33">
        <f t="shared" si="2"/>
        <v>566.70000000000005</v>
      </c>
      <c r="M29" s="33">
        <f t="shared" si="2"/>
        <v>650.98</v>
      </c>
      <c r="N29" s="33">
        <f t="shared" si="2"/>
        <v>218.64</v>
      </c>
      <c r="O29" s="33">
        <f t="shared" si="2"/>
        <v>13.7</v>
      </c>
      <c r="P29" s="1"/>
    </row>
  </sheetData>
  <mergeCells count="14">
    <mergeCell ref="A16:A17"/>
    <mergeCell ref="A4:A5"/>
    <mergeCell ref="B4:B5"/>
    <mergeCell ref="C4:C5"/>
    <mergeCell ref="B16:B17"/>
    <mergeCell ref="C16:C17"/>
    <mergeCell ref="H16:K16"/>
    <mergeCell ref="L16:O16"/>
    <mergeCell ref="L4:O4"/>
    <mergeCell ref="H4:K4"/>
    <mergeCell ref="D4:F4"/>
    <mergeCell ref="G4:G5"/>
    <mergeCell ref="D16:F16"/>
    <mergeCell ref="G16:G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workbookViewId="0">
      <selection activeCell="L17" sqref="L17:O17"/>
    </sheetView>
  </sheetViews>
  <sheetFormatPr defaultRowHeight="15" x14ac:dyDescent="0.25"/>
  <cols>
    <col min="2" max="2" width="40.7109375" customWidth="1"/>
  </cols>
  <sheetData>
    <row r="1" spans="1:15" x14ac:dyDescent="0.25">
      <c r="A1" s="4" t="s">
        <v>47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5" t="s">
        <v>3</v>
      </c>
      <c r="B4" s="115" t="s">
        <v>4</v>
      </c>
      <c r="C4" s="115" t="s">
        <v>5</v>
      </c>
      <c r="D4" s="111" t="s">
        <v>6</v>
      </c>
      <c r="E4" s="112"/>
      <c r="F4" s="113"/>
      <c r="G4" s="115" t="s">
        <v>7</v>
      </c>
      <c r="H4" s="111" t="s">
        <v>8</v>
      </c>
      <c r="I4" s="112"/>
      <c r="J4" s="112"/>
      <c r="K4" s="113"/>
      <c r="L4" s="111" t="s">
        <v>9</v>
      </c>
      <c r="M4" s="112"/>
      <c r="N4" s="112"/>
      <c r="O4" s="113"/>
    </row>
    <row r="5" spans="1:15" ht="35.25" customHeight="1" x14ac:dyDescent="0.25">
      <c r="A5" s="116"/>
      <c r="B5" s="116"/>
      <c r="C5" s="116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ht="23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51"/>
      <c r="B7" s="11" t="s">
        <v>21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x14ac:dyDescent="0.25">
      <c r="A8" s="12">
        <v>142</v>
      </c>
      <c r="B8" s="13" t="s">
        <v>48</v>
      </c>
      <c r="C8" s="14">
        <v>200</v>
      </c>
      <c r="D8" s="15">
        <v>15.97</v>
      </c>
      <c r="E8" s="16">
        <v>10.82</v>
      </c>
      <c r="F8" s="16">
        <v>34.69</v>
      </c>
      <c r="G8" s="16">
        <v>369.16</v>
      </c>
      <c r="H8" s="16">
        <v>0.14000000000000001</v>
      </c>
      <c r="I8" s="16">
        <v>4.5</v>
      </c>
      <c r="J8" s="16">
        <v>0.2</v>
      </c>
      <c r="K8" s="16">
        <v>1.41</v>
      </c>
      <c r="L8" s="16">
        <v>152.30000000000001</v>
      </c>
      <c r="M8" s="16">
        <v>129.1</v>
      </c>
      <c r="N8" s="16">
        <v>69.790000000000006</v>
      </c>
      <c r="O8" s="16">
        <v>1.69</v>
      </c>
    </row>
    <row r="9" spans="1:15" x14ac:dyDescent="0.25">
      <c r="A9" s="17">
        <v>298</v>
      </c>
      <c r="B9" s="18" t="s">
        <v>58</v>
      </c>
      <c r="C9" s="19">
        <v>200</v>
      </c>
      <c r="D9" s="20">
        <v>2.79</v>
      </c>
      <c r="E9" s="21">
        <v>2.5499999999999998</v>
      </c>
      <c r="F9" s="21">
        <v>13.27</v>
      </c>
      <c r="G9" s="21">
        <v>87.25</v>
      </c>
      <c r="H9" s="21">
        <v>0.04</v>
      </c>
      <c r="I9" s="21">
        <v>1.04</v>
      </c>
      <c r="J9" s="21">
        <v>0.02</v>
      </c>
      <c r="K9" s="21">
        <v>0</v>
      </c>
      <c r="L9" s="21">
        <v>197.58</v>
      </c>
      <c r="M9" s="21">
        <v>147.19999999999999</v>
      </c>
      <c r="N9" s="21">
        <v>26.75</v>
      </c>
      <c r="O9" s="21">
        <v>0.82</v>
      </c>
    </row>
    <row r="10" spans="1:15" x14ac:dyDescent="0.25">
      <c r="A10" s="17"/>
      <c r="B10" s="18" t="s">
        <v>32</v>
      </c>
      <c r="C10" s="19">
        <v>40</v>
      </c>
      <c r="D10" s="20">
        <v>3.04</v>
      </c>
      <c r="E10" s="21">
        <v>0.32</v>
      </c>
      <c r="F10" s="21">
        <v>19.440000000000001</v>
      </c>
      <c r="G10" s="21">
        <v>92.8</v>
      </c>
      <c r="H10" s="21">
        <v>6.4000000000000001E-2</v>
      </c>
      <c r="I10" s="21">
        <v>0</v>
      </c>
      <c r="J10" s="21">
        <v>0</v>
      </c>
      <c r="K10" s="21">
        <v>0</v>
      </c>
      <c r="L10" s="21">
        <v>9.1999999999999993</v>
      </c>
      <c r="M10" s="21">
        <v>34.799999999999997</v>
      </c>
      <c r="N10" s="21">
        <v>13.2</v>
      </c>
      <c r="O10" s="21">
        <v>0.8</v>
      </c>
    </row>
    <row r="11" spans="1:15" x14ac:dyDescent="0.25">
      <c r="A11" s="17">
        <v>365</v>
      </c>
      <c r="B11" s="18" t="s">
        <v>49</v>
      </c>
      <c r="C11" s="27">
        <v>10</v>
      </c>
      <c r="D11" s="20">
        <v>0.1</v>
      </c>
      <c r="E11" s="21">
        <v>7.2</v>
      </c>
      <c r="F11" s="21">
        <v>0.1</v>
      </c>
      <c r="G11" s="21">
        <v>66</v>
      </c>
      <c r="H11" s="21">
        <v>0</v>
      </c>
      <c r="I11" s="21">
        <v>0</v>
      </c>
      <c r="J11" s="21">
        <v>0.05</v>
      </c>
      <c r="K11" s="21">
        <v>0.1</v>
      </c>
      <c r="L11" s="21">
        <v>12.4</v>
      </c>
      <c r="M11" s="21">
        <v>3</v>
      </c>
      <c r="N11" s="21">
        <v>0.05</v>
      </c>
      <c r="O11" s="21">
        <v>0.02</v>
      </c>
    </row>
    <row r="12" spans="1:15" x14ac:dyDescent="0.25">
      <c r="A12" s="17"/>
      <c r="B12" s="23" t="s">
        <v>34</v>
      </c>
      <c r="C12" s="24">
        <v>200</v>
      </c>
      <c r="D12" s="25">
        <v>0.8</v>
      </c>
      <c r="E12" s="26">
        <v>0.08</v>
      </c>
      <c r="F12" s="26">
        <v>20.8</v>
      </c>
      <c r="G12" s="26">
        <v>90</v>
      </c>
      <c r="H12" s="26">
        <v>0.03</v>
      </c>
      <c r="I12" s="26">
        <v>10</v>
      </c>
      <c r="J12" s="26">
        <v>0.01</v>
      </c>
      <c r="K12" s="26">
        <v>0.2</v>
      </c>
      <c r="L12" s="26">
        <v>16</v>
      </c>
      <c r="M12" s="21">
        <v>11</v>
      </c>
      <c r="N12" s="26">
        <v>9</v>
      </c>
      <c r="O12" s="26">
        <v>2.2000000000000002</v>
      </c>
    </row>
    <row r="13" spans="1:15" x14ac:dyDescent="0.25">
      <c r="A13" s="17"/>
      <c r="B13" s="18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35"/>
      <c r="B14" s="23"/>
      <c r="C14" s="45"/>
      <c r="D14" s="25"/>
      <c r="E14" s="26"/>
      <c r="F14" s="21"/>
      <c r="G14" s="21"/>
      <c r="H14" s="26"/>
      <c r="I14" s="26"/>
      <c r="J14" s="26"/>
      <c r="K14" s="26"/>
      <c r="L14" s="26"/>
      <c r="M14" s="21"/>
      <c r="N14" s="26"/>
      <c r="O14" s="26"/>
    </row>
    <row r="15" spans="1:15" x14ac:dyDescent="0.25">
      <c r="A15" s="39"/>
      <c r="B15" s="32" t="s">
        <v>25</v>
      </c>
      <c r="C15" s="33"/>
      <c r="D15" s="33">
        <f>SUM(D8:D14)</f>
        <v>22.700000000000003</v>
      </c>
      <c r="E15" s="33">
        <f t="shared" ref="E15:O15" si="0">SUM(E8:E14)</f>
        <v>20.97</v>
      </c>
      <c r="F15" s="33">
        <f t="shared" si="0"/>
        <v>88.299999999999983</v>
      </c>
      <c r="G15" s="33">
        <f t="shared" si="0"/>
        <v>705.21</v>
      </c>
      <c r="H15" s="33">
        <f t="shared" si="0"/>
        <v>0.27400000000000002</v>
      </c>
      <c r="I15" s="33">
        <f t="shared" si="0"/>
        <v>15.54</v>
      </c>
      <c r="J15" s="33">
        <f t="shared" si="0"/>
        <v>0.28000000000000003</v>
      </c>
      <c r="K15" s="33">
        <f t="shared" si="0"/>
        <v>1.71</v>
      </c>
      <c r="L15" s="33">
        <f t="shared" si="0"/>
        <v>387.47999999999996</v>
      </c>
      <c r="M15" s="33">
        <f t="shared" si="0"/>
        <v>325.09999999999997</v>
      </c>
      <c r="N15" s="33">
        <f t="shared" si="0"/>
        <v>118.79</v>
      </c>
      <c r="O15" s="33">
        <f t="shared" si="0"/>
        <v>5.5299999999999994</v>
      </c>
    </row>
    <row r="16" spans="1:15" x14ac:dyDescent="0.25">
      <c r="A16" s="4"/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115" t="s">
        <v>3</v>
      </c>
      <c r="B17" s="115" t="s">
        <v>4</v>
      </c>
      <c r="C17" s="115" t="s">
        <v>5</v>
      </c>
      <c r="D17" s="111" t="s">
        <v>6</v>
      </c>
      <c r="E17" s="112"/>
      <c r="F17" s="113"/>
      <c r="G17" s="115" t="s">
        <v>7</v>
      </c>
      <c r="H17" s="111" t="s">
        <v>8</v>
      </c>
      <c r="I17" s="112"/>
      <c r="J17" s="112"/>
      <c r="K17" s="113"/>
      <c r="L17" s="111" t="s">
        <v>9</v>
      </c>
      <c r="M17" s="112"/>
      <c r="N17" s="112"/>
      <c r="O17" s="113"/>
    </row>
    <row r="18" spans="1:15" ht="36.75" customHeight="1" x14ac:dyDescent="0.25">
      <c r="A18" s="116"/>
      <c r="B18" s="116"/>
      <c r="C18" s="116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10"/>
      <c r="B20" s="11" t="s">
        <v>26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2">
        <v>4</v>
      </c>
      <c r="B21" s="13" t="s">
        <v>50</v>
      </c>
      <c r="C21" s="14">
        <v>100</v>
      </c>
      <c r="D21" s="15">
        <v>0.84</v>
      </c>
      <c r="E21" s="16">
        <v>5.0599999999999996</v>
      </c>
      <c r="F21" s="16">
        <v>5.32</v>
      </c>
      <c r="G21" s="16">
        <v>70.02</v>
      </c>
      <c r="H21" s="16">
        <v>0.03</v>
      </c>
      <c r="I21" s="16">
        <v>38.299999999999997</v>
      </c>
      <c r="J21" s="16">
        <v>0.2</v>
      </c>
      <c r="K21" s="16">
        <v>4.5199999999999996</v>
      </c>
      <c r="L21" s="16">
        <v>43.17</v>
      </c>
      <c r="M21" s="16">
        <v>31.74</v>
      </c>
      <c r="N21" s="16">
        <v>17.239999999999998</v>
      </c>
      <c r="O21" s="16">
        <v>0.59</v>
      </c>
    </row>
    <row r="22" spans="1:15" x14ac:dyDescent="0.25">
      <c r="A22" s="17">
        <v>43</v>
      </c>
      <c r="B22" s="18" t="s">
        <v>51</v>
      </c>
      <c r="C22" s="19">
        <v>250</v>
      </c>
      <c r="D22" s="20">
        <v>1.93</v>
      </c>
      <c r="E22" s="21">
        <v>6.34</v>
      </c>
      <c r="F22" s="21">
        <v>10.050000000000001</v>
      </c>
      <c r="G22" s="21">
        <v>104.16</v>
      </c>
      <c r="H22" s="21">
        <v>0.03</v>
      </c>
      <c r="I22" s="21">
        <v>8.75</v>
      </c>
      <c r="J22" s="21">
        <v>0.21</v>
      </c>
      <c r="K22" s="21">
        <v>2.36</v>
      </c>
      <c r="L22" s="21">
        <v>47.02</v>
      </c>
      <c r="M22" s="21">
        <v>46.21</v>
      </c>
      <c r="N22" s="21">
        <v>19.77</v>
      </c>
      <c r="O22" s="21">
        <v>0.87</v>
      </c>
    </row>
    <row r="23" spans="1:15" x14ac:dyDescent="0.25">
      <c r="A23" s="17">
        <v>203</v>
      </c>
      <c r="B23" s="18" t="s">
        <v>52</v>
      </c>
      <c r="C23" s="19">
        <v>100</v>
      </c>
      <c r="D23" s="20">
        <v>10.68</v>
      </c>
      <c r="E23" s="21">
        <v>9.9700000000000006</v>
      </c>
      <c r="F23" s="21">
        <v>5.33</v>
      </c>
      <c r="G23" s="21">
        <v>163.79</v>
      </c>
      <c r="H23" s="21">
        <v>0.05</v>
      </c>
      <c r="I23" s="21">
        <v>0</v>
      </c>
      <c r="J23" s="21">
        <v>0.03</v>
      </c>
      <c r="K23" s="21">
        <v>0.42</v>
      </c>
      <c r="L23" s="21">
        <v>8.7799999999999994</v>
      </c>
      <c r="M23" s="21">
        <v>109</v>
      </c>
      <c r="N23" s="21">
        <v>14.94</v>
      </c>
      <c r="O23" s="21">
        <v>1.63</v>
      </c>
    </row>
    <row r="24" spans="1:15" x14ac:dyDescent="0.25">
      <c r="A24" s="22">
        <v>222</v>
      </c>
      <c r="B24" s="23" t="s">
        <v>53</v>
      </c>
      <c r="C24" s="24">
        <v>150</v>
      </c>
      <c r="D24" s="25">
        <v>6.57</v>
      </c>
      <c r="E24" s="26">
        <v>6.42</v>
      </c>
      <c r="F24" s="26">
        <v>39.134999999999998</v>
      </c>
      <c r="G24" s="26">
        <v>241.15</v>
      </c>
      <c r="H24" s="26">
        <v>0.09</v>
      </c>
      <c r="I24" s="26">
        <v>1.26</v>
      </c>
      <c r="J24" s="26">
        <v>0.04</v>
      </c>
      <c r="K24" s="26">
        <v>0.55000000000000004</v>
      </c>
      <c r="L24" s="26">
        <v>134.85</v>
      </c>
      <c r="M24" s="26">
        <v>92.17</v>
      </c>
      <c r="N24" s="26">
        <v>31.61</v>
      </c>
      <c r="O24" s="26">
        <v>0.93</v>
      </c>
    </row>
    <row r="25" spans="1:15" x14ac:dyDescent="0.25">
      <c r="A25" s="17">
        <v>293</v>
      </c>
      <c r="B25" s="18" t="s">
        <v>40</v>
      </c>
      <c r="C25" s="27">
        <v>200</v>
      </c>
      <c r="D25" s="20">
        <v>2</v>
      </c>
      <c r="E25" s="21">
        <v>0.2</v>
      </c>
      <c r="F25" s="21">
        <v>5.8</v>
      </c>
      <c r="G25" s="21">
        <v>36</v>
      </c>
      <c r="H25" s="21">
        <v>0.02</v>
      </c>
      <c r="I25" s="21">
        <v>4</v>
      </c>
      <c r="J25" s="21">
        <v>0</v>
      </c>
      <c r="K25" s="21">
        <v>0.2</v>
      </c>
      <c r="L25" s="21">
        <v>14</v>
      </c>
      <c r="M25" s="21">
        <v>14</v>
      </c>
      <c r="N25" s="21">
        <v>8</v>
      </c>
      <c r="O25" s="21">
        <v>2.8</v>
      </c>
    </row>
    <row r="26" spans="1:15" x14ac:dyDescent="0.25">
      <c r="A26" s="22"/>
      <c r="B26" s="18" t="s">
        <v>32</v>
      </c>
      <c r="C26" s="19">
        <v>40</v>
      </c>
      <c r="D26" s="20">
        <v>3.04</v>
      </c>
      <c r="E26" s="21">
        <v>0.32</v>
      </c>
      <c r="F26" s="21">
        <v>19.440000000000001</v>
      </c>
      <c r="G26" s="21">
        <v>92.8</v>
      </c>
      <c r="H26" s="21">
        <v>6.4000000000000001E-2</v>
      </c>
      <c r="I26" s="21">
        <v>0</v>
      </c>
      <c r="J26" s="21">
        <v>0</v>
      </c>
      <c r="K26" s="21">
        <v>0</v>
      </c>
      <c r="L26" s="21">
        <v>9.1999999999999993</v>
      </c>
      <c r="M26" s="21">
        <v>34.799999999999997</v>
      </c>
      <c r="N26" s="21">
        <v>13.2</v>
      </c>
      <c r="O26" s="21">
        <v>0.8</v>
      </c>
    </row>
    <row r="27" spans="1:15" x14ac:dyDescent="0.25">
      <c r="A27" s="52"/>
      <c r="B27" s="18" t="s">
        <v>35</v>
      </c>
      <c r="C27" s="19">
        <v>40</v>
      </c>
      <c r="D27" s="20">
        <v>3</v>
      </c>
      <c r="E27" s="21">
        <v>0.4</v>
      </c>
      <c r="F27" s="31">
        <v>19.100000000000001</v>
      </c>
      <c r="G27" s="31">
        <v>91.8</v>
      </c>
      <c r="H27" s="31">
        <v>3.6999999999999998E-2</v>
      </c>
      <c r="I27" s="31">
        <v>0</v>
      </c>
      <c r="J27" s="31">
        <v>0</v>
      </c>
      <c r="K27" s="31">
        <v>0</v>
      </c>
      <c r="L27" s="31">
        <v>7.2</v>
      </c>
      <c r="M27" s="31">
        <v>36.799999999999997</v>
      </c>
      <c r="N27" s="31">
        <v>8</v>
      </c>
      <c r="O27" s="31">
        <v>1.1599999999999999</v>
      </c>
    </row>
    <row r="28" spans="1:15" x14ac:dyDescent="0.25">
      <c r="A28" s="22"/>
      <c r="B28" s="23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1"/>
      <c r="N28" s="26"/>
      <c r="O28" s="26"/>
    </row>
    <row r="29" spans="1:15" x14ac:dyDescent="0.25">
      <c r="A29" s="4"/>
      <c r="B29" s="32" t="s">
        <v>25</v>
      </c>
      <c r="C29" s="33"/>
      <c r="D29" s="33">
        <f t="shared" ref="D29:O29" si="1">SUM(D21:D28)</f>
        <v>28.06</v>
      </c>
      <c r="E29" s="33">
        <f t="shared" si="1"/>
        <v>28.709999999999997</v>
      </c>
      <c r="F29" s="33">
        <f t="shared" si="1"/>
        <v>104.17500000000001</v>
      </c>
      <c r="G29" s="33">
        <f t="shared" si="1"/>
        <v>799.71999999999991</v>
      </c>
      <c r="H29" s="33">
        <f t="shared" si="1"/>
        <v>0.32100000000000001</v>
      </c>
      <c r="I29" s="33">
        <f t="shared" si="1"/>
        <v>52.309999999999995</v>
      </c>
      <c r="J29" s="33">
        <f t="shared" si="1"/>
        <v>0.48000000000000004</v>
      </c>
      <c r="K29" s="33">
        <f t="shared" si="1"/>
        <v>8.0499999999999989</v>
      </c>
      <c r="L29" s="33">
        <f t="shared" si="1"/>
        <v>264.21999999999997</v>
      </c>
      <c r="M29" s="33">
        <f t="shared" si="1"/>
        <v>364.72</v>
      </c>
      <c r="N29" s="33">
        <f t="shared" si="1"/>
        <v>112.76</v>
      </c>
      <c r="O29" s="33">
        <f t="shared" si="1"/>
        <v>8.7799999999999994</v>
      </c>
    </row>
    <row r="30" spans="1:15" x14ac:dyDescent="0.25">
      <c r="A30" s="4"/>
      <c r="B30" s="40" t="s">
        <v>33</v>
      </c>
      <c r="C30" s="41"/>
      <c r="D30" s="33">
        <f t="shared" ref="D30:O30" si="2">SUM(D15+D29)</f>
        <v>50.760000000000005</v>
      </c>
      <c r="E30" s="33">
        <f t="shared" si="2"/>
        <v>49.679999999999993</v>
      </c>
      <c r="F30" s="33">
        <f t="shared" si="2"/>
        <v>192.47499999999999</v>
      </c>
      <c r="G30" s="33">
        <f t="shared" si="2"/>
        <v>1504.9299999999998</v>
      </c>
      <c r="H30" s="33">
        <f t="shared" si="2"/>
        <v>0.59499999999999997</v>
      </c>
      <c r="I30" s="33">
        <f t="shared" si="2"/>
        <v>67.849999999999994</v>
      </c>
      <c r="J30" s="33">
        <f t="shared" si="2"/>
        <v>0.76</v>
      </c>
      <c r="K30" s="33">
        <f t="shared" si="2"/>
        <v>9.759999999999998</v>
      </c>
      <c r="L30" s="33">
        <f t="shared" si="2"/>
        <v>651.69999999999993</v>
      </c>
      <c r="M30" s="33">
        <f t="shared" si="2"/>
        <v>689.81999999999994</v>
      </c>
      <c r="N30" s="33">
        <f t="shared" si="2"/>
        <v>231.55</v>
      </c>
      <c r="O30" s="33">
        <f t="shared" si="2"/>
        <v>14.309999999999999</v>
      </c>
    </row>
  </sheetData>
  <mergeCells count="14">
    <mergeCell ref="L4:O4"/>
    <mergeCell ref="A17:A18"/>
    <mergeCell ref="B17:B18"/>
    <mergeCell ref="C17:C18"/>
    <mergeCell ref="D17:F17"/>
    <mergeCell ref="G17:G18"/>
    <mergeCell ref="H17:K17"/>
    <mergeCell ref="L17:O17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0" workbookViewId="0">
      <selection activeCell="K24" sqref="K24"/>
    </sheetView>
  </sheetViews>
  <sheetFormatPr defaultRowHeight="15" x14ac:dyDescent="0.25"/>
  <cols>
    <col min="2" max="2" width="34.5703125" customWidth="1"/>
  </cols>
  <sheetData>
    <row r="1" spans="1:15" x14ac:dyDescent="0.25">
      <c r="A1" s="4" t="s">
        <v>54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7">
        <v>164</v>
      </c>
      <c r="B8" s="18" t="s">
        <v>56</v>
      </c>
      <c r="C8" s="19">
        <v>110</v>
      </c>
      <c r="D8" s="20">
        <v>13.57</v>
      </c>
      <c r="E8" s="21">
        <v>11.67</v>
      </c>
      <c r="F8" s="21">
        <v>3.49</v>
      </c>
      <c r="G8" s="21">
        <v>173.75</v>
      </c>
      <c r="H8" s="21">
        <v>0.25</v>
      </c>
      <c r="I8" s="21">
        <v>0.4</v>
      </c>
      <c r="J8" s="21">
        <v>0.04</v>
      </c>
      <c r="K8" s="21">
        <v>5.08</v>
      </c>
      <c r="L8" s="21">
        <v>52.64</v>
      </c>
      <c r="M8" s="21">
        <v>126.49</v>
      </c>
      <c r="N8" s="21">
        <v>58.61</v>
      </c>
      <c r="O8" s="21">
        <v>2.58</v>
      </c>
    </row>
    <row r="9" spans="1:15" x14ac:dyDescent="0.25">
      <c r="A9" s="17">
        <v>241</v>
      </c>
      <c r="B9" s="18" t="s">
        <v>57</v>
      </c>
      <c r="C9" s="19">
        <v>150</v>
      </c>
      <c r="D9" s="20">
        <v>3.2</v>
      </c>
      <c r="E9" s="21">
        <v>6.06</v>
      </c>
      <c r="F9" s="21">
        <v>23.3</v>
      </c>
      <c r="G9" s="21">
        <v>160.46</v>
      </c>
      <c r="H9" s="21">
        <v>0.09</v>
      </c>
      <c r="I9" s="21">
        <v>3.59</v>
      </c>
      <c r="J9" s="21">
        <v>0.03</v>
      </c>
      <c r="K9" s="21">
        <v>0.13</v>
      </c>
      <c r="L9" s="21">
        <v>26.64</v>
      </c>
      <c r="M9" s="21">
        <v>58.7</v>
      </c>
      <c r="N9" s="21">
        <v>18.55</v>
      </c>
      <c r="O9" s="21">
        <v>0.67</v>
      </c>
    </row>
    <row r="10" spans="1:15" x14ac:dyDescent="0.25">
      <c r="A10" s="17">
        <v>296</v>
      </c>
      <c r="B10" s="18" t="s">
        <v>58</v>
      </c>
      <c r="C10" s="27">
        <v>200</v>
      </c>
      <c r="D10" s="20">
        <v>1.4</v>
      </c>
      <c r="E10" s="21">
        <v>1.6</v>
      </c>
      <c r="F10" s="21">
        <v>17.34</v>
      </c>
      <c r="G10" s="21">
        <v>89.32</v>
      </c>
      <c r="H10" s="21">
        <v>0.02</v>
      </c>
      <c r="I10" s="21">
        <v>0.61</v>
      </c>
      <c r="J10" s="21">
        <v>0.01</v>
      </c>
      <c r="K10" s="21">
        <v>0</v>
      </c>
      <c r="L10" s="21">
        <v>158.61000000000001</v>
      </c>
      <c r="M10" s="21">
        <v>43.45</v>
      </c>
      <c r="N10" s="21">
        <v>7.71</v>
      </c>
      <c r="O10" s="21">
        <v>0.25</v>
      </c>
    </row>
    <row r="11" spans="1:15" x14ac:dyDescent="0.25">
      <c r="A11" s="17"/>
      <c r="B11" s="18" t="s">
        <v>32</v>
      </c>
      <c r="C11" s="19">
        <v>40</v>
      </c>
      <c r="D11" s="20">
        <v>3.04</v>
      </c>
      <c r="E11" s="21">
        <v>0.32</v>
      </c>
      <c r="F11" s="21">
        <v>19.440000000000001</v>
      </c>
      <c r="G11" s="21">
        <v>92.8</v>
      </c>
      <c r="H11" s="21">
        <v>6.4000000000000001E-2</v>
      </c>
      <c r="I11" s="21">
        <v>0</v>
      </c>
      <c r="J11" s="21">
        <v>0</v>
      </c>
      <c r="K11" s="21">
        <v>0</v>
      </c>
      <c r="L11" s="21">
        <v>9.1999999999999993</v>
      </c>
      <c r="M11" s="21">
        <v>34.799999999999997</v>
      </c>
      <c r="N11" s="21">
        <v>13.2</v>
      </c>
      <c r="O11" s="21">
        <v>0.8</v>
      </c>
    </row>
    <row r="12" spans="1:15" x14ac:dyDescent="0.25">
      <c r="A12" s="17"/>
      <c r="B12" s="23" t="s">
        <v>34</v>
      </c>
      <c r="C12" s="24">
        <v>200</v>
      </c>
      <c r="D12" s="25">
        <v>0.8</v>
      </c>
      <c r="E12" s="26">
        <v>0.08</v>
      </c>
      <c r="F12" s="26">
        <v>20.8</v>
      </c>
      <c r="G12" s="26">
        <v>90</v>
      </c>
      <c r="H12" s="26">
        <v>0.03</v>
      </c>
      <c r="I12" s="26">
        <v>10</v>
      </c>
      <c r="J12" s="26">
        <v>0.01</v>
      </c>
      <c r="K12" s="26">
        <v>0.2</v>
      </c>
      <c r="L12" s="26">
        <v>16</v>
      </c>
      <c r="M12" s="21">
        <v>11</v>
      </c>
      <c r="N12" s="26">
        <v>9</v>
      </c>
      <c r="O12" s="26">
        <v>2.2000000000000002</v>
      </c>
    </row>
    <row r="13" spans="1:15" x14ac:dyDescent="0.25">
      <c r="A13" s="35"/>
      <c r="B13" s="29"/>
      <c r="C13" s="29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25">
      <c r="A14" s="39"/>
      <c r="B14" s="32" t="s">
        <v>25</v>
      </c>
      <c r="C14" s="33"/>
      <c r="D14" s="33">
        <f t="shared" ref="D14:O14" si="0">SUM(D8:D13)</f>
        <v>22.009999999999998</v>
      </c>
      <c r="E14" s="33">
        <f t="shared" si="0"/>
        <v>19.73</v>
      </c>
      <c r="F14" s="33">
        <f t="shared" si="0"/>
        <v>84.36999999999999</v>
      </c>
      <c r="G14" s="33">
        <f t="shared" si="0"/>
        <v>606.33000000000004</v>
      </c>
      <c r="H14" s="33">
        <f t="shared" si="0"/>
        <v>0.45399999999999996</v>
      </c>
      <c r="I14" s="33">
        <f t="shared" si="0"/>
        <v>14.6</v>
      </c>
      <c r="J14" s="33">
        <f t="shared" si="0"/>
        <v>0.09</v>
      </c>
      <c r="K14" s="33">
        <f t="shared" si="0"/>
        <v>5.41</v>
      </c>
      <c r="L14" s="33">
        <f t="shared" si="0"/>
        <v>263.09000000000003</v>
      </c>
      <c r="M14" s="33">
        <f t="shared" si="0"/>
        <v>274.44</v>
      </c>
      <c r="N14" s="33">
        <f t="shared" si="0"/>
        <v>107.07</v>
      </c>
      <c r="O14" s="33">
        <f t="shared" si="0"/>
        <v>6.5</v>
      </c>
    </row>
    <row r="15" spans="1:15" x14ac:dyDescent="0.25">
      <c r="A15" s="4"/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114" t="s">
        <v>3</v>
      </c>
      <c r="B16" s="114" t="s">
        <v>4</v>
      </c>
      <c r="C16" s="114" t="s">
        <v>5</v>
      </c>
      <c r="D16" s="114" t="s">
        <v>6</v>
      </c>
      <c r="E16" s="114"/>
      <c r="F16" s="114"/>
      <c r="G16" s="115" t="s">
        <v>7</v>
      </c>
      <c r="H16" s="114" t="s">
        <v>8</v>
      </c>
      <c r="I16" s="114"/>
      <c r="J16" s="114"/>
      <c r="K16" s="114"/>
      <c r="L16" s="111" t="s">
        <v>9</v>
      </c>
      <c r="M16" s="112"/>
      <c r="N16" s="112"/>
      <c r="O16" s="113"/>
    </row>
    <row r="17" spans="1:15" x14ac:dyDescent="0.25">
      <c r="A17" s="114"/>
      <c r="B17" s="114"/>
      <c r="C17" s="114"/>
      <c r="D17" s="8" t="s">
        <v>10</v>
      </c>
      <c r="E17" s="8" t="s">
        <v>11</v>
      </c>
      <c r="F17" s="8" t="s">
        <v>12</v>
      </c>
      <c r="G17" s="116"/>
      <c r="H17" s="8" t="s">
        <v>13</v>
      </c>
      <c r="I17" s="8" t="s">
        <v>14</v>
      </c>
      <c r="J17" s="8" t="s">
        <v>15</v>
      </c>
      <c r="K17" s="8" t="s">
        <v>16</v>
      </c>
      <c r="L17" s="8" t="s">
        <v>17</v>
      </c>
      <c r="M17" s="8" t="s">
        <v>18</v>
      </c>
      <c r="N17" s="8" t="s">
        <v>19</v>
      </c>
      <c r="O17" s="8" t="s">
        <v>20</v>
      </c>
    </row>
    <row r="18" spans="1:15" x14ac:dyDescent="0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</row>
    <row r="19" spans="1:15" x14ac:dyDescent="0.25">
      <c r="A19" s="10"/>
      <c r="B19" s="11" t="s">
        <v>26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12">
        <v>246</v>
      </c>
      <c r="B20" s="13" t="s">
        <v>38</v>
      </c>
      <c r="C20" s="14">
        <v>100</v>
      </c>
      <c r="D20" s="15">
        <v>0.8</v>
      </c>
      <c r="E20" s="16">
        <v>0.1</v>
      </c>
      <c r="F20" s="16">
        <v>2.6</v>
      </c>
      <c r="G20" s="16">
        <v>14</v>
      </c>
      <c r="H20" s="16">
        <v>0.03</v>
      </c>
      <c r="I20" s="16">
        <v>12.5</v>
      </c>
      <c r="J20" s="16">
        <v>7.0000000000000007E-2</v>
      </c>
      <c r="K20" s="16">
        <v>0.35</v>
      </c>
      <c r="L20" s="16">
        <v>7</v>
      </c>
      <c r="M20" s="16">
        <v>13</v>
      </c>
      <c r="N20" s="16">
        <v>10</v>
      </c>
      <c r="O20" s="16">
        <v>0.45</v>
      </c>
    </row>
    <row r="21" spans="1:15" x14ac:dyDescent="0.25">
      <c r="A21" s="17">
        <v>37</v>
      </c>
      <c r="B21" s="18" t="s">
        <v>123</v>
      </c>
      <c r="C21" s="19">
        <v>250</v>
      </c>
      <c r="D21" s="20">
        <v>1.9</v>
      </c>
      <c r="E21" s="21">
        <v>6.66</v>
      </c>
      <c r="F21" s="21">
        <v>10.81</v>
      </c>
      <c r="G21" s="21">
        <v>111.11</v>
      </c>
      <c r="H21" s="21">
        <v>0.03</v>
      </c>
      <c r="I21" s="21">
        <v>8.75</v>
      </c>
      <c r="J21" s="21">
        <v>0.21</v>
      </c>
      <c r="K21" s="21">
        <v>2.36</v>
      </c>
      <c r="L21" s="21">
        <v>47.02</v>
      </c>
      <c r="M21" s="21">
        <v>46.21</v>
      </c>
      <c r="N21" s="21">
        <v>19.77</v>
      </c>
      <c r="O21" s="21">
        <v>0.87</v>
      </c>
    </row>
    <row r="22" spans="1:15" x14ac:dyDescent="0.25">
      <c r="A22" s="52">
        <v>197</v>
      </c>
      <c r="B22" s="53" t="s">
        <v>59</v>
      </c>
      <c r="C22" s="19">
        <v>110</v>
      </c>
      <c r="D22" s="20">
        <v>11.5</v>
      </c>
      <c r="E22" s="21">
        <v>7.38</v>
      </c>
      <c r="F22" s="21">
        <v>5.28</v>
      </c>
      <c r="G22" s="21">
        <v>133.36000000000001</v>
      </c>
      <c r="H22" s="21">
        <v>0.05</v>
      </c>
      <c r="I22" s="21">
        <v>0</v>
      </c>
      <c r="J22" s="21">
        <v>0.05</v>
      </c>
      <c r="K22" s="21">
        <v>0.45</v>
      </c>
      <c r="L22" s="21">
        <v>113.39</v>
      </c>
      <c r="M22" s="21">
        <v>127.26</v>
      </c>
      <c r="N22" s="21">
        <v>16.579999999999998</v>
      </c>
      <c r="O22" s="21">
        <v>1.97</v>
      </c>
    </row>
    <row r="23" spans="1:15" x14ac:dyDescent="0.25">
      <c r="A23" s="17">
        <v>125</v>
      </c>
      <c r="B23" s="18" t="s">
        <v>60</v>
      </c>
      <c r="C23" s="19">
        <v>150</v>
      </c>
      <c r="D23" s="20">
        <v>5.0999999999999996</v>
      </c>
      <c r="E23" s="21">
        <v>6.99</v>
      </c>
      <c r="F23" s="21">
        <v>30.09</v>
      </c>
      <c r="G23" s="21">
        <v>203.37</v>
      </c>
      <c r="H23" s="21">
        <v>0.16</v>
      </c>
      <c r="I23" s="21">
        <v>5.0199999999999996</v>
      </c>
      <c r="J23" s="21">
        <v>6.3E-2</v>
      </c>
      <c r="K23" s="21">
        <v>1.1499999999999999</v>
      </c>
      <c r="L23" s="21">
        <v>129.74</v>
      </c>
      <c r="M23" s="21">
        <v>92.01</v>
      </c>
      <c r="N23" s="21">
        <v>35.909999999999997</v>
      </c>
      <c r="O23" s="21">
        <v>1.78</v>
      </c>
    </row>
    <row r="24" spans="1:15" x14ac:dyDescent="0.25">
      <c r="A24" s="54">
        <v>278</v>
      </c>
      <c r="B24" s="18" t="s">
        <v>61</v>
      </c>
      <c r="C24" s="19">
        <v>200</v>
      </c>
      <c r="D24" s="20">
        <v>0.48</v>
      </c>
      <c r="E24" s="21">
        <v>0.25</v>
      </c>
      <c r="F24" s="21">
        <v>26.81</v>
      </c>
      <c r="G24" s="21">
        <v>110.96</v>
      </c>
      <c r="H24" s="21">
        <v>0.03</v>
      </c>
      <c r="I24" s="21">
        <v>27</v>
      </c>
      <c r="J24" s="21">
        <v>0</v>
      </c>
      <c r="K24" s="21">
        <v>0.14000000000000001</v>
      </c>
      <c r="L24" s="21">
        <v>19</v>
      </c>
      <c r="M24" s="21">
        <v>12.5</v>
      </c>
      <c r="N24" s="21">
        <v>7.9</v>
      </c>
      <c r="O24" s="21">
        <v>0.84</v>
      </c>
    </row>
    <row r="25" spans="1:15" x14ac:dyDescent="0.25">
      <c r="A25" s="17"/>
      <c r="B25" s="18" t="s">
        <v>32</v>
      </c>
      <c r="C25" s="19">
        <v>40</v>
      </c>
      <c r="D25" s="20">
        <v>3.04</v>
      </c>
      <c r="E25" s="21">
        <v>0.32</v>
      </c>
      <c r="F25" s="21">
        <v>19.440000000000001</v>
      </c>
      <c r="G25" s="21">
        <v>92.8</v>
      </c>
      <c r="H25" s="21">
        <v>6.4000000000000001E-2</v>
      </c>
      <c r="I25" s="21">
        <v>0</v>
      </c>
      <c r="J25" s="21">
        <v>0</v>
      </c>
      <c r="K25" s="21">
        <v>0</v>
      </c>
      <c r="L25" s="21">
        <v>9.1999999999999993</v>
      </c>
      <c r="M25" s="21">
        <v>34.799999999999997</v>
      </c>
      <c r="N25" s="21">
        <v>13.2</v>
      </c>
      <c r="O25" s="21">
        <v>0.8</v>
      </c>
    </row>
    <row r="26" spans="1:15" x14ac:dyDescent="0.25">
      <c r="A26" s="22"/>
      <c r="B26" s="18" t="s">
        <v>35</v>
      </c>
      <c r="C26" s="19">
        <v>40</v>
      </c>
      <c r="D26" s="20">
        <v>1.96</v>
      </c>
      <c r="E26" s="21">
        <v>0.4</v>
      </c>
      <c r="F26" s="21">
        <v>18.399999999999999</v>
      </c>
      <c r="G26" s="21">
        <v>85.04</v>
      </c>
      <c r="H26" s="21">
        <v>3.6999999999999998E-2</v>
      </c>
      <c r="I26" s="21">
        <v>0</v>
      </c>
      <c r="J26" s="21">
        <v>0</v>
      </c>
      <c r="K26" s="21">
        <v>0</v>
      </c>
      <c r="L26" s="21">
        <v>7.2</v>
      </c>
      <c r="M26" s="21">
        <v>36.799999999999997</v>
      </c>
      <c r="N26" s="21">
        <v>8</v>
      </c>
      <c r="O26" s="21">
        <v>1.1599999999999999</v>
      </c>
    </row>
    <row r="27" spans="1:15" x14ac:dyDescent="0.25">
      <c r="A27" s="28"/>
      <c r="B27" s="23"/>
      <c r="C27" s="5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25">
      <c r="A28" s="4"/>
      <c r="B28" s="32" t="s">
        <v>25</v>
      </c>
      <c r="C28" s="33"/>
      <c r="D28" s="33">
        <f t="shared" ref="D28:O28" si="1">SUM(D20:D27)</f>
        <v>24.779999999999998</v>
      </c>
      <c r="E28" s="33">
        <f t="shared" si="1"/>
        <v>22.1</v>
      </c>
      <c r="F28" s="33">
        <f t="shared" si="1"/>
        <v>113.43</v>
      </c>
      <c r="G28" s="33">
        <f t="shared" si="1"/>
        <v>750.64</v>
      </c>
      <c r="H28" s="33">
        <f t="shared" si="1"/>
        <v>0.40100000000000002</v>
      </c>
      <c r="I28" s="33">
        <f t="shared" si="1"/>
        <v>53.269999999999996</v>
      </c>
      <c r="J28" s="33">
        <f t="shared" si="1"/>
        <v>0.39300000000000002</v>
      </c>
      <c r="K28" s="33">
        <f t="shared" si="1"/>
        <v>4.45</v>
      </c>
      <c r="L28" s="33">
        <f t="shared" si="1"/>
        <v>332.54999999999995</v>
      </c>
      <c r="M28" s="33">
        <f t="shared" si="1"/>
        <v>362.58000000000004</v>
      </c>
      <c r="N28" s="33">
        <f t="shared" si="1"/>
        <v>111.36</v>
      </c>
      <c r="O28" s="33">
        <f t="shared" si="1"/>
        <v>7.87</v>
      </c>
    </row>
    <row r="29" spans="1:15" x14ac:dyDescent="0.25">
      <c r="A29" s="4"/>
      <c r="B29" s="40" t="s">
        <v>33</v>
      </c>
      <c r="C29" s="41"/>
      <c r="D29" s="33">
        <f t="shared" ref="D29:O29" si="2">SUM(D14+D28)</f>
        <v>46.789999999999992</v>
      </c>
      <c r="E29" s="33">
        <f t="shared" si="2"/>
        <v>41.83</v>
      </c>
      <c r="F29" s="33">
        <f t="shared" si="2"/>
        <v>197.8</v>
      </c>
      <c r="G29" s="33">
        <f t="shared" si="2"/>
        <v>1356.97</v>
      </c>
      <c r="H29" s="33">
        <f t="shared" si="2"/>
        <v>0.85499999999999998</v>
      </c>
      <c r="I29" s="33">
        <f t="shared" si="2"/>
        <v>67.86999999999999</v>
      </c>
      <c r="J29" s="33">
        <f t="shared" si="2"/>
        <v>0.48299999999999998</v>
      </c>
      <c r="K29" s="33">
        <f t="shared" si="2"/>
        <v>9.86</v>
      </c>
      <c r="L29" s="33">
        <f t="shared" si="2"/>
        <v>595.64</v>
      </c>
      <c r="M29" s="33">
        <f t="shared" si="2"/>
        <v>637.02</v>
      </c>
      <c r="N29" s="33">
        <f t="shared" si="2"/>
        <v>218.43</v>
      </c>
      <c r="O29" s="33">
        <f t="shared" si="2"/>
        <v>14.370000000000001</v>
      </c>
    </row>
  </sheetData>
  <mergeCells count="14">
    <mergeCell ref="L4:O4"/>
    <mergeCell ref="A16:A17"/>
    <mergeCell ref="B16:B17"/>
    <mergeCell ref="C16:C17"/>
    <mergeCell ref="D16:F16"/>
    <mergeCell ref="G16:G17"/>
    <mergeCell ref="H16:K16"/>
    <mergeCell ref="L16:O16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workbookViewId="0">
      <selection activeCell="M12" sqref="M12"/>
    </sheetView>
  </sheetViews>
  <sheetFormatPr defaultRowHeight="15" x14ac:dyDescent="0.25"/>
  <cols>
    <col min="2" max="2" width="30.85546875" customWidth="1"/>
  </cols>
  <sheetData>
    <row r="1" spans="1:15" x14ac:dyDescent="0.25">
      <c r="A1" s="4" t="s">
        <v>62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232</v>
      </c>
      <c r="B8" s="13" t="s">
        <v>63</v>
      </c>
      <c r="C8" s="14">
        <v>60</v>
      </c>
      <c r="D8" s="15">
        <v>0.82</v>
      </c>
      <c r="E8" s="16">
        <v>3.13</v>
      </c>
      <c r="F8" s="16">
        <v>2.21</v>
      </c>
      <c r="G8" s="16">
        <v>23.6</v>
      </c>
      <c r="H8" s="16">
        <v>0.05</v>
      </c>
      <c r="I8" s="16">
        <v>17.25</v>
      </c>
      <c r="J8" s="16">
        <v>5.0000000000000001E-3</v>
      </c>
      <c r="K8" s="16">
        <v>2.35</v>
      </c>
      <c r="L8" s="16">
        <v>32.22</v>
      </c>
      <c r="M8" s="16">
        <v>33.840000000000003</v>
      </c>
      <c r="N8" s="16">
        <v>4.6900000000000004</v>
      </c>
      <c r="O8" s="16">
        <v>0.87</v>
      </c>
    </row>
    <row r="9" spans="1:15" x14ac:dyDescent="0.25">
      <c r="A9" s="17">
        <v>439</v>
      </c>
      <c r="B9" s="18" t="s">
        <v>64</v>
      </c>
      <c r="C9" s="19">
        <v>80</v>
      </c>
      <c r="D9" s="20">
        <v>8.8800000000000008</v>
      </c>
      <c r="E9" s="21">
        <v>10.88</v>
      </c>
      <c r="F9" s="21">
        <v>3.12</v>
      </c>
      <c r="G9" s="21">
        <v>156</v>
      </c>
      <c r="H9" s="21">
        <v>0.33</v>
      </c>
      <c r="I9" s="21">
        <v>10</v>
      </c>
      <c r="J9" s="21">
        <v>8.6999999999999994E-2</v>
      </c>
      <c r="K9" s="21">
        <v>1.23</v>
      </c>
      <c r="L9" s="21">
        <v>156.47999999999999</v>
      </c>
      <c r="M9" s="21">
        <v>169.5</v>
      </c>
      <c r="N9" s="21">
        <v>23.5</v>
      </c>
      <c r="O9" s="21">
        <v>7.26</v>
      </c>
    </row>
    <row r="10" spans="1:15" x14ac:dyDescent="0.25">
      <c r="A10" s="17">
        <v>219</v>
      </c>
      <c r="B10" s="18" t="s">
        <v>65</v>
      </c>
      <c r="C10" s="19">
        <v>150</v>
      </c>
      <c r="D10" s="20">
        <v>8.73</v>
      </c>
      <c r="E10" s="21">
        <v>5.43</v>
      </c>
      <c r="F10" s="21">
        <v>45</v>
      </c>
      <c r="G10" s="21">
        <v>263.81</v>
      </c>
      <c r="H10" s="21">
        <v>0.16</v>
      </c>
      <c r="I10" s="21">
        <v>0</v>
      </c>
      <c r="J10" s="21">
        <v>0.02</v>
      </c>
      <c r="K10" s="21">
        <v>0.32</v>
      </c>
      <c r="L10" s="21">
        <v>10</v>
      </c>
      <c r="M10" s="21">
        <v>109.58</v>
      </c>
      <c r="N10" s="21">
        <v>65.569999999999993</v>
      </c>
      <c r="O10" s="21">
        <v>2.2000000000000002</v>
      </c>
    </row>
    <row r="11" spans="1:15" x14ac:dyDescent="0.25">
      <c r="A11" s="17">
        <v>287</v>
      </c>
      <c r="B11" s="18" t="s">
        <v>66</v>
      </c>
      <c r="C11" s="19">
        <v>200</v>
      </c>
      <c r="D11" s="20">
        <v>1.4</v>
      </c>
      <c r="E11" s="21">
        <v>1.6</v>
      </c>
      <c r="F11" s="21">
        <v>17.350000000000001</v>
      </c>
      <c r="G11" s="21">
        <v>89.32</v>
      </c>
      <c r="H11" s="21">
        <v>0.02</v>
      </c>
      <c r="I11" s="21">
        <v>0.65</v>
      </c>
      <c r="J11" s="21">
        <v>0.1</v>
      </c>
      <c r="K11" s="21">
        <v>0.05</v>
      </c>
      <c r="L11" s="21">
        <v>63.39</v>
      </c>
      <c r="M11" s="21">
        <v>48.96</v>
      </c>
      <c r="N11" s="21">
        <v>11</v>
      </c>
      <c r="O11" s="21">
        <v>0.2</v>
      </c>
    </row>
    <row r="12" spans="1:15" x14ac:dyDescent="0.25">
      <c r="A12" s="17"/>
      <c r="B12" s="18" t="s">
        <v>32</v>
      </c>
      <c r="C12" s="19">
        <v>40</v>
      </c>
      <c r="D12" s="20">
        <v>3.04</v>
      </c>
      <c r="E12" s="21">
        <v>0.32</v>
      </c>
      <c r="F12" s="21">
        <v>19.440000000000001</v>
      </c>
      <c r="G12" s="21">
        <v>92.8</v>
      </c>
      <c r="H12" s="21">
        <v>6.4000000000000001E-2</v>
      </c>
      <c r="I12" s="21">
        <v>0</v>
      </c>
      <c r="J12" s="21">
        <v>0</v>
      </c>
      <c r="K12" s="21">
        <v>0</v>
      </c>
      <c r="L12" s="21">
        <v>9.1999999999999993</v>
      </c>
      <c r="M12" s="21">
        <v>34.799999999999997</v>
      </c>
      <c r="N12" s="21">
        <v>13.2</v>
      </c>
      <c r="O12" s="21">
        <v>0.8</v>
      </c>
    </row>
    <row r="13" spans="1:15" x14ac:dyDescent="0.25">
      <c r="A13" s="17"/>
      <c r="B13" s="23" t="s">
        <v>46</v>
      </c>
      <c r="C13" s="24">
        <v>100</v>
      </c>
      <c r="D13" s="25">
        <v>0.4</v>
      </c>
      <c r="E13" s="26">
        <v>0.3</v>
      </c>
      <c r="F13" s="26">
        <v>9.5</v>
      </c>
      <c r="G13" s="26">
        <v>42</v>
      </c>
      <c r="H13" s="26">
        <v>0.03</v>
      </c>
      <c r="I13" s="26">
        <v>10</v>
      </c>
      <c r="J13" s="26">
        <v>0.01</v>
      </c>
      <c r="K13" s="26">
        <v>0.2</v>
      </c>
      <c r="L13" s="26">
        <v>16</v>
      </c>
      <c r="M13" s="21">
        <v>11</v>
      </c>
      <c r="N13" s="26">
        <v>9</v>
      </c>
      <c r="O13" s="26">
        <v>2.2000000000000002</v>
      </c>
    </row>
    <row r="14" spans="1:15" x14ac:dyDescent="0.25">
      <c r="A14" s="35"/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25">
      <c r="A15" s="39"/>
      <c r="B15" s="32" t="s">
        <v>25</v>
      </c>
      <c r="C15" s="33"/>
      <c r="D15" s="33">
        <f>SUM(D8:D14)</f>
        <v>23.269999999999996</v>
      </c>
      <c r="E15" s="33">
        <f t="shared" ref="E15:O15" si="0">SUM(E8:E14)</f>
        <v>21.660000000000004</v>
      </c>
      <c r="F15" s="33">
        <f t="shared" si="0"/>
        <v>96.62</v>
      </c>
      <c r="G15" s="33">
        <f t="shared" si="0"/>
        <v>667.53</v>
      </c>
      <c r="H15" s="33">
        <f t="shared" si="0"/>
        <v>0.65400000000000014</v>
      </c>
      <c r="I15" s="33">
        <f t="shared" si="0"/>
        <v>37.9</v>
      </c>
      <c r="J15" s="33">
        <f t="shared" si="0"/>
        <v>0.22200000000000003</v>
      </c>
      <c r="K15" s="33">
        <f t="shared" si="0"/>
        <v>4.1499999999999995</v>
      </c>
      <c r="L15" s="33">
        <f t="shared" si="0"/>
        <v>287.28999999999996</v>
      </c>
      <c r="M15" s="33">
        <f t="shared" si="0"/>
        <v>407.68</v>
      </c>
      <c r="N15" s="33">
        <f t="shared" si="0"/>
        <v>126.96</v>
      </c>
      <c r="O15" s="33">
        <f t="shared" si="0"/>
        <v>13.529999999999998</v>
      </c>
    </row>
    <row r="16" spans="1:15" x14ac:dyDescent="0.25">
      <c r="A16" s="4"/>
      <c r="B16" s="4"/>
      <c r="C16" s="4"/>
      <c r="D16" s="4"/>
      <c r="E16" s="4"/>
      <c r="F16" s="4"/>
      <c r="G16" s="6" t="s">
        <v>67</v>
      </c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114" t="s">
        <v>3</v>
      </c>
      <c r="B17" s="114" t="s">
        <v>4</v>
      </c>
      <c r="C17" s="114" t="s">
        <v>5</v>
      </c>
      <c r="D17" s="114" t="s">
        <v>6</v>
      </c>
      <c r="E17" s="114"/>
      <c r="F17" s="114"/>
      <c r="G17" s="115" t="s">
        <v>7</v>
      </c>
      <c r="H17" s="114" t="s">
        <v>8</v>
      </c>
      <c r="I17" s="114"/>
      <c r="J17" s="114"/>
      <c r="K17" s="114"/>
      <c r="L17" s="111" t="s">
        <v>9</v>
      </c>
      <c r="M17" s="112"/>
      <c r="N17" s="112"/>
      <c r="O17" s="113"/>
    </row>
    <row r="18" spans="1:15" x14ac:dyDescent="0.25">
      <c r="A18" s="114"/>
      <c r="B18" s="114"/>
      <c r="C18" s="114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10"/>
      <c r="B20" s="11" t="s">
        <v>26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2">
        <v>27</v>
      </c>
      <c r="B21" s="13" t="s">
        <v>68</v>
      </c>
      <c r="C21" s="14">
        <v>100</v>
      </c>
      <c r="D21" s="15">
        <v>4.5</v>
      </c>
      <c r="E21" s="16">
        <v>2.82</v>
      </c>
      <c r="F21" s="16">
        <v>4.9800000000000004</v>
      </c>
      <c r="G21" s="16">
        <v>56.4</v>
      </c>
      <c r="H21" s="16">
        <v>0.05</v>
      </c>
      <c r="I21" s="16">
        <v>4.05</v>
      </c>
      <c r="J21" s="16">
        <v>0.15</v>
      </c>
      <c r="K21" s="16">
        <v>0.75</v>
      </c>
      <c r="L21" s="16">
        <v>40.31</v>
      </c>
      <c r="M21" s="16">
        <v>6.2</v>
      </c>
      <c r="N21" s="16">
        <v>54</v>
      </c>
      <c r="O21" s="16">
        <v>1.28</v>
      </c>
    </row>
    <row r="22" spans="1:15" x14ac:dyDescent="0.25">
      <c r="A22" s="17">
        <v>132</v>
      </c>
      <c r="B22" s="18" t="s">
        <v>69</v>
      </c>
      <c r="C22" s="19">
        <v>250</v>
      </c>
      <c r="D22" s="20">
        <v>3</v>
      </c>
      <c r="E22" s="21">
        <v>4.5</v>
      </c>
      <c r="F22" s="21">
        <v>20.100000000000001</v>
      </c>
      <c r="G22" s="21">
        <v>135</v>
      </c>
      <c r="H22" s="21">
        <v>0.14000000000000001</v>
      </c>
      <c r="I22" s="21">
        <v>9.81</v>
      </c>
      <c r="J22" s="21">
        <v>0.21</v>
      </c>
      <c r="K22" s="21">
        <v>2.42</v>
      </c>
      <c r="L22" s="21">
        <v>30.1</v>
      </c>
      <c r="M22" s="21">
        <v>85.8</v>
      </c>
      <c r="N22" s="21">
        <v>33.4</v>
      </c>
      <c r="O22" s="21">
        <v>1.1599999999999999</v>
      </c>
    </row>
    <row r="23" spans="1:15" x14ac:dyDescent="0.25">
      <c r="A23" s="17">
        <v>205</v>
      </c>
      <c r="B23" s="18" t="s">
        <v>37</v>
      </c>
      <c r="C23" s="19">
        <v>55</v>
      </c>
      <c r="D23" s="20">
        <v>6.85</v>
      </c>
      <c r="E23" s="21">
        <v>11.76</v>
      </c>
      <c r="F23" s="21">
        <v>1.1499999999999999</v>
      </c>
      <c r="G23" s="21">
        <v>131.19</v>
      </c>
      <c r="H23" s="21">
        <v>0.13</v>
      </c>
      <c r="I23" s="21">
        <v>0</v>
      </c>
      <c r="J23" s="21">
        <v>0.02</v>
      </c>
      <c r="K23" s="21">
        <v>0.4</v>
      </c>
      <c r="L23" s="21">
        <v>18</v>
      </c>
      <c r="M23" s="21">
        <v>103.71</v>
      </c>
      <c r="N23" s="21">
        <v>11.93</v>
      </c>
      <c r="O23" s="21">
        <v>1.27</v>
      </c>
    </row>
    <row r="24" spans="1:15" x14ac:dyDescent="0.25">
      <c r="A24" s="17">
        <v>235</v>
      </c>
      <c r="B24" s="18" t="s">
        <v>42</v>
      </c>
      <c r="C24" s="27">
        <v>200</v>
      </c>
      <c r="D24" s="34">
        <v>5.24</v>
      </c>
      <c r="E24" s="21">
        <v>4.8499999999999996</v>
      </c>
      <c r="F24" s="21">
        <v>20.18</v>
      </c>
      <c r="G24" s="21">
        <v>130.74</v>
      </c>
      <c r="H24" s="21">
        <v>6.4000000000000001E-2</v>
      </c>
      <c r="I24" s="21">
        <v>0</v>
      </c>
      <c r="J24" s="21">
        <v>0</v>
      </c>
      <c r="K24" s="21">
        <v>0</v>
      </c>
      <c r="L24" s="21">
        <v>19.2</v>
      </c>
      <c r="M24" s="21">
        <v>34.799999999999997</v>
      </c>
      <c r="N24" s="21">
        <v>13.2</v>
      </c>
      <c r="O24" s="21">
        <v>0.8</v>
      </c>
    </row>
    <row r="25" spans="1:15" x14ac:dyDescent="0.25">
      <c r="A25" s="17">
        <v>274</v>
      </c>
      <c r="B25" s="18" t="s">
        <v>31</v>
      </c>
      <c r="C25" s="19">
        <v>200</v>
      </c>
      <c r="D25" s="20">
        <v>1.36</v>
      </c>
      <c r="E25" s="21">
        <v>0</v>
      </c>
      <c r="F25" s="21">
        <v>29.02</v>
      </c>
      <c r="G25" s="21">
        <v>116.19</v>
      </c>
      <c r="H25" s="21">
        <v>0</v>
      </c>
      <c r="I25" s="21">
        <v>0</v>
      </c>
      <c r="J25" s="21">
        <v>0</v>
      </c>
      <c r="K25" s="21">
        <v>0</v>
      </c>
      <c r="L25" s="21">
        <v>9.9</v>
      </c>
      <c r="M25" s="21">
        <v>18.48</v>
      </c>
      <c r="N25" s="21">
        <v>0</v>
      </c>
      <c r="O25" s="21">
        <v>0.03</v>
      </c>
    </row>
    <row r="26" spans="1:15" x14ac:dyDescent="0.25">
      <c r="A26" s="17"/>
      <c r="B26" s="18" t="s">
        <v>32</v>
      </c>
      <c r="C26" s="19">
        <v>20</v>
      </c>
      <c r="D26" s="20">
        <v>1.54</v>
      </c>
      <c r="E26" s="21">
        <v>0.6</v>
      </c>
      <c r="F26" s="21">
        <v>9.9600000000000009</v>
      </c>
      <c r="G26" s="21">
        <v>52.4</v>
      </c>
      <c r="H26" s="21">
        <v>6.4000000000000001E-2</v>
      </c>
      <c r="I26" s="21">
        <v>0</v>
      </c>
      <c r="J26" s="21">
        <v>0</v>
      </c>
      <c r="K26" s="21">
        <v>0</v>
      </c>
      <c r="L26" s="21">
        <v>9.1999999999999993</v>
      </c>
      <c r="M26" s="21">
        <v>34.799999999999997</v>
      </c>
      <c r="N26" s="21">
        <v>13.2</v>
      </c>
      <c r="O26" s="21">
        <v>0.8</v>
      </c>
    </row>
    <row r="27" spans="1:15" x14ac:dyDescent="0.25">
      <c r="A27" s="17"/>
      <c r="B27" s="18" t="s">
        <v>35</v>
      </c>
      <c r="C27" s="36">
        <v>30</v>
      </c>
      <c r="D27" s="30">
        <v>1.98</v>
      </c>
      <c r="E27" s="31">
        <v>0.36</v>
      </c>
      <c r="F27" s="31">
        <v>10.26</v>
      </c>
      <c r="G27" s="31">
        <v>54.3</v>
      </c>
      <c r="H27" s="31">
        <v>3.6999999999999998E-2</v>
      </c>
      <c r="I27" s="31">
        <v>0</v>
      </c>
      <c r="J27" s="31">
        <v>0</v>
      </c>
      <c r="K27" s="31">
        <v>0</v>
      </c>
      <c r="L27" s="31">
        <v>7.2</v>
      </c>
      <c r="M27" s="31">
        <v>36.799999999999997</v>
      </c>
      <c r="N27" s="31">
        <v>8</v>
      </c>
      <c r="O27" s="31">
        <v>1.1599999999999999</v>
      </c>
    </row>
    <row r="28" spans="1:15" x14ac:dyDescent="0.25">
      <c r="A28" s="47">
        <v>382</v>
      </c>
      <c r="B28" s="56" t="s">
        <v>70</v>
      </c>
      <c r="C28" s="38">
        <v>40</v>
      </c>
      <c r="D28" s="30">
        <v>1.27</v>
      </c>
      <c r="E28" s="31">
        <v>4</v>
      </c>
      <c r="F28" s="31">
        <v>20.6</v>
      </c>
      <c r="G28" s="31">
        <v>123.6</v>
      </c>
      <c r="H28" s="31">
        <v>0.03</v>
      </c>
      <c r="I28" s="31">
        <v>0.48</v>
      </c>
      <c r="J28" s="31">
        <v>0.02</v>
      </c>
      <c r="K28" s="31">
        <v>0.26</v>
      </c>
      <c r="L28" s="31">
        <v>8.85</v>
      </c>
      <c r="M28" s="31">
        <v>28.8</v>
      </c>
      <c r="N28" s="31">
        <v>8.8800000000000008</v>
      </c>
      <c r="O28" s="31">
        <v>0.8</v>
      </c>
    </row>
    <row r="29" spans="1:15" x14ac:dyDescent="0.25">
      <c r="A29" s="4"/>
      <c r="B29" s="57" t="s">
        <v>25</v>
      </c>
      <c r="C29" s="33"/>
      <c r="D29" s="33">
        <f t="shared" ref="D29:O29" si="1">SUM(D21:D28)</f>
        <v>25.74</v>
      </c>
      <c r="E29" s="33">
        <f t="shared" si="1"/>
        <v>28.89</v>
      </c>
      <c r="F29" s="33">
        <f t="shared" si="1"/>
        <v>116.25</v>
      </c>
      <c r="G29" s="33">
        <f t="shared" si="1"/>
        <v>799.81999999999994</v>
      </c>
      <c r="H29" s="33">
        <f t="shared" si="1"/>
        <v>0.51500000000000001</v>
      </c>
      <c r="I29" s="33">
        <f t="shared" si="1"/>
        <v>14.34</v>
      </c>
      <c r="J29" s="33">
        <f t="shared" si="1"/>
        <v>0.4</v>
      </c>
      <c r="K29" s="33">
        <f t="shared" si="1"/>
        <v>3.83</v>
      </c>
      <c r="L29" s="33">
        <f t="shared" si="1"/>
        <v>142.76</v>
      </c>
      <c r="M29" s="33">
        <f t="shared" si="1"/>
        <v>349.39</v>
      </c>
      <c r="N29" s="33">
        <f t="shared" si="1"/>
        <v>142.61000000000001</v>
      </c>
      <c r="O29" s="33">
        <f t="shared" si="1"/>
        <v>7.3</v>
      </c>
    </row>
    <row r="30" spans="1:15" x14ac:dyDescent="0.25">
      <c r="A30" s="4"/>
      <c r="B30" s="40" t="s">
        <v>33</v>
      </c>
      <c r="C30" s="41"/>
      <c r="D30" s="33">
        <f t="shared" ref="D30:O30" si="2">SUM(D15+D29)</f>
        <v>49.009999999999991</v>
      </c>
      <c r="E30" s="33">
        <f t="shared" si="2"/>
        <v>50.550000000000004</v>
      </c>
      <c r="F30" s="33">
        <f t="shared" si="2"/>
        <v>212.87</v>
      </c>
      <c r="G30" s="33">
        <f t="shared" si="2"/>
        <v>1467.35</v>
      </c>
      <c r="H30" s="33">
        <f t="shared" si="2"/>
        <v>1.169</v>
      </c>
      <c r="I30" s="33">
        <f t="shared" si="2"/>
        <v>52.239999999999995</v>
      </c>
      <c r="J30" s="33">
        <f t="shared" si="2"/>
        <v>0.62200000000000011</v>
      </c>
      <c r="K30" s="33">
        <f t="shared" si="2"/>
        <v>7.9799999999999995</v>
      </c>
      <c r="L30" s="33">
        <f t="shared" si="2"/>
        <v>430.04999999999995</v>
      </c>
      <c r="M30" s="33">
        <f t="shared" si="2"/>
        <v>757.06999999999994</v>
      </c>
      <c r="N30" s="33">
        <f t="shared" si="2"/>
        <v>269.57</v>
      </c>
      <c r="O30" s="33">
        <f t="shared" si="2"/>
        <v>20.83</v>
      </c>
    </row>
  </sheetData>
  <mergeCells count="14">
    <mergeCell ref="L4:O4"/>
    <mergeCell ref="A17:A18"/>
    <mergeCell ref="B17:B18"/>
    <mergeCell ref="C17:C18"/>
    <mergeCell ref="D17:F17"/>
    <mergeCell ref="G17:G18"/>
    <mergeCell ref="H17:K17"/>
    <mergeCell ref="L17:O17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0" workbookViewId="0">
      <selection activeCell="L30" sqref="L30"/>
    </sheetView>
  </sheetViews>
  <sheetFormatPr defaultRowHeight="15" x14ac:dyDescent="0.25"/>
  <cols>
    <col min="2" max="2" width="35.7109375" customWidth="1"/>
  </cols>
  <sheetData>
    <row r="1" spans="1:15" x14ac:dyDescent="0.25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71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246</v>
      </c>
      <c r="B8" s="13" t="s">
        <v>72</v>
      </c>
      <c r="C8" s="14">
        <v>100</v>
      </c>
      <c r="D8" s="15">
        <v>0.55000000000000004</v>
      </c>
      <c r="E8" s="16">
        <v>0.1</v>
      </c>
      <c r="F8" s="16">
        <v>2.2999999999999998</v>
      </c>
      <c r="G8" s="16">
        <v>11.5</v>
      </c>
      <c r="H8" s="16">
        <v>0.03</v>
      </c>
      <c r="I8" s="16">
        <v>12.5</v>
      </c>
      <c r="J8" s="16">
        <v>7.0000000000000007E-2</v>
      </c>
      <c r="K8" s="16">
        <v>0.35</v>
      </c>
      <c r="L8" s="16">
        <v>7</v>
      </c>
      <c r="M8" s="16">
        <v>13</v>
      </c>
      <c r="N8" s="16">
        <v>10</v>
      </c>
      <c r="O8" s="16">
        <v>0.45</v>
      </c>
    </row>
    <row r="9" spans="1:15" x14ac:dyDescent="0.25">
      <c r="A9" s="17">
        <v>180</v>
      </c>
      <c r="B9" s="18" t="s">
        <v>73</v>
      </c>
      <c r="C9" s="19">
        <v>80</v>
      </c>
      <c r="D9" s="20">
        <v>14.5</v>
      </c>
      <c r="E9" s="21">
        <v>16.399999999999999</v>
      </c>
      <c r="F9" s="21">
        <v>4.6900000000000004</v>
      </c>
      <c r="G9" s="21">
        <v>165.77</v>
      </c>
      <c r="H9" s="21">
        <v>0.06</v>
      </c>
      <c r="I9" s="21">
        <v>2.9</v>
      </c>
      <c r="J9" s="21">
        <v>0.03</v>
      </c>
      <c r="K9" s="21">
        <v>0.59</v>
      </c>
      <c r="L9" s="21">
        <v>116.76</v>
      </c>
      <c r="M9" s="21">
        <v>167</v>
      </c>
      <c r="N9" s="21">
        <v>23.3</v>
      </c>
      <c r="O9" s="21">
        <v>2.79</v>
      </c>
    </row>
    <row r="10" spans="1:15" x14ac:dyDescent="0.25">
      <c r="A10" s="17">
        <v>227</v>
      </c>
      <c r="B10" s="18" t="s">
        <v>74</v>
      </c>
      <c r="C10" s="19">
        <v>150</v>
      </c>
      <c r="D10" s="20">
        <v>3.68</v>
      </c>
      <c r="E10" s="21">
        <v>3.53</v>
      </c>
      <c r="F10" s="21">
        <v>23.55</v>
      </c>
      <c r="G10" s="21">
        <v>140.72999999999999</v>
      </c>
      <c r="H10" s="21">
        <v>0.06</v>
      </c>
      <c r="I10" s="21">
        <v>0</v>
      </c>
      <c r="J10" s="21">
        <v>0.02</v>
      </c>
      <c r="K10" s="21">
        <v>0.66</v>
      </c>
      <c r="L10" s="21">
        <v>28.73</v>
      </c>
      <c r="M10" s="21">
        <v>36.85</v>
      </c>
      <c r="N10" s="21">
        <v>13.79</v>
      </c>
      <c r="O10" s="21">
        <v>0.77</v>
      </c>
    </row>
    <row r="11" spans="1:15" x14ac:dyDescent="0.25">
      <c r="A11" s="17">
        <v>287</v>
      </c>
      <c r="B11" s="18" t="s">
        <v>66</v>
      </c>
      <c r="C11" s="27">
        <v>200</v>
      </c>
      <c r="D11" s="20">
        <v>1.4</v>
      </c>
      <c r="E11" s="21">
        <v>1.6</v>
      </c>
      <c r="F11" s="21">
        <v>17.350000000000001</v>
      </c>
      <c r="G11" s="21">
        <v>89.32</v>
      </c>
      <c r="H11" s="21">
        <v>0.02</v>
      </c>
      <c r="I11" s="21">
        <v>0.65</v>
      </c>
      <c r="J11" s="21">
        <v>0.1</v>
      </c>
      <c r="K11" s="21">
        <v>0.05</v>
      </c>
      <c r="L11" s="21">
        <v>163.38999999999999</v>
      </c>
      <c r="M11" s="21">
        <v>48.96</v>
      </c>
      <c r="N11" s="21">
        <v>11</v>
      </c>
      <c r="O11" s="21">
        <v>0.2</v>
      </c>
    </row>
    <row r="12" spans="1:15" x14ac:dyDescent="0.25">
      <c r="A12" s="17"/>
      <c r="B12" s="18" t="s">
        <v>32</v>
      </c>
      <c r="C12" s="19">
        <v>40</v>
      </c>
      <c r="D12" s="20">
        <v>3.04</v>
      </c>
      <c r="E12" s="21">
        <v>0.32</v>
      </c>
      <c r="F12" s="21">
        <v>19.440000000000001</v>
      </c>
      <c r="G12" s="21">
        <v>92.8</v>
      </c>
      <c r="H12" s="21">
        <v>6.4000000000000001E-2</v>
      </c>
      <c r="I12" s="21">
        <v>0</v>
      </c>
      <c r="J12" s="21">
        <v>0</v>
      </c>
      <c r="K12" s="21">
        <v>0</v>
      </c>
      <c r="L12" s="21">
        <v>9.1999999999999993</v>
      </c>
      <c r="M12" s="21">
        <v>34.799999999999997</v>
      </c>
      <c r="N12" s="21">
        <v>13.2</v>
      </c>
      <c r="O12" s="21">
        <v>0.8</v>
      </c>
    </row>
    <row r="13" spans="1:15" x14ac:dyDescent="0.25">
      <c r="A13" s="17">
        <v>89</v>
      </c>
      <c r="B13" s="18" t="s">
        <v>34</v>
      </c>
      <c r="C13" s="27">
        <v>200</v>
      </c>
      <c r="D13" s="20">
        <v>0.8</v>
      </c>
      <c r="E13" s="21">
        <v>0.08</v>
      </c>
      <c r="F13" s="21">
        <v>20.8</v>
      </c>
      <c r="G13" s="21">
        <v>90</v>
      </c>
      <c r="H13" s="21">
        <v>0.03</v>
      </c>
      <c r="I13" s="21">
        <v>10</v>
      </c>
      <c r="J13" s="21">
        <v>0.01</v>
      </c>
      <c r="K13" s="21">
        <v>0.2</v>
      </c>
      <c r="L13" s="21">
        <v>16</v>
      </c>
      <c r="M13" s="21">
        <v>11</v>
      </c>
      <c r="N13" s="21">
        <v>9</v>
      </c>
      <c r="O13" s="21">
        <v>2.2000000000000002</v>
      </c>
    </row>
    <row r="14" spans="1:15" x14ac:dyDescent="0.25">
      <c r="A14" s="28"/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25">
      <c r="A15" s="4"/>
      <c r="B15" s="32" t="s">
        <v>25</v>
      </c>
      <c r="C15" s="33"/>
      <c r="D15" s="33">
        <f>SUM(D8:D14)</f>
        <v>23.97</v>
      </c>
      <c r="E15" s="33">
        <f t="shared" ref="E15:O15" si="0">SUM(E8:E14)</f>
        <v>22.03</v>
      </c>
      <c r="F15" s="33">
        <f t="shared" si="0"/>
        <v>88.13</v>
      </c>
      <c r="G15" s="33">
        <f t="shared" si="0"/>
        <v>590.12</v>
      </c>
      <c r="H15" s="33">
        <f t="shared" si="0"/>
        <v>0.26400000000000001</v>
      </c>
      <c r="I15" s="33">
        <f t="shared" si="0"/>
        <v>26.05</v>
      </c>
      <c r="J15" s="33">
        <f t="shared" si="0"/>
        <v>0.23000000000000004</v>
      </c>
      <c r="K15" s="33">
        <f t="shared" si="0"/>
        <v>1.85</v>
      </c>
      <c r="L15" s="33">
        <f t="shared" si="0"/>
        <v>341.08</v>
      </c>
      <c r="M15" s="33">
        <f t="shared" si="0"/>
        <v>311.61</v>
      </c>
      <c r="N15" s="33">
        <f t="shared" si="0"/>
        <v>80.289999999999992</v>
      </c>
      <c r="O15" s="33">
        <f t="shared" si="0"/>
        <v>7.21</v>
      </c>
    </row>
    <row r="16" spans="1:15" x14ac:dyDescent="0.25">
      <c r="A16" s="4"/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114" t="s">
        <v>3</v>
      </c>
      <c r="B17" s="114" t="s">
        <v>4</v>
      </c>
      <c r="C17" s="114" t="s">
        <v>5</v>
      </c>
      <c r="D17" s="114" t="s">
        <v>6</v>
      </c>
      <c r="E17" s="114"/>
      <c r="F17" s="114"/>
      <c r="G17" s="115" t="s">
        <v>7</v>
      </c>
      <c r="H17" s="114" t="s">
        <v>8</v>
      </c>
      <c r="I17" s="114"/>
      <c r="J17" s="114"/>
      <c r="K17" s="114"/>
      <c r="L17" s="111" t="s">
        <v>9</v>
      </c>
      <c r="M17" s="112"/>
      <c r="N17" s="112"/>
      <c r="O17" s="113"/>
    </row>
    <row r="18" spans="1:15" x14ac:dyDescent="0.25">
      <c r="A18" s="114"/>
      <c r="B18" s="114"/>
      <c r="C18" s="114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10"/>
      <c r="B20" s="11" t="s">
        <v>26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2">
        <v>25</v>
      </c>
      <c r="B21" s="13" t="s">
        <v>75</v>
      </c>
      <c r="C21" s="14">
        <v>100</v>
      </c>
      <c r="D21" s="15">
        <v>1.42</v>
      </c>
      <c r="E21" s="16">
        <v>10.06</v>
      </c>
      <c r="F21" s="16">
        <v>16.28</v>
      </c>
      <c r="G21" s="16">
        <v>109.12</v>
      </c>
      <c r="H21" s="16">
        <v>0.05</v>
      </c>
      <c r="I21" s="16">
        <v>21.08</v>
      </c>
      <c r="J21" s="16">
        <v>0.11</v>
      </c>
      <c r="K21" s="16">
        <v>3.42</v>
      </c>
      <c r="L21" s="16">
        <v>20.260000000000002</v>
      </c>
      <c r="M21" s="16">
        <v>30.67</v>
      </c>
      <c r="N21" s="16">
        <v>27.62</v>
      </c>
      <c r="O21" s="16">
        <v>1.07</v>
      </c>
    </row>
    <row r="22" spans="1:15" x14ac:dyDescent="0.25">
      <c r="A22" s="17">
        <v>44</v>
      </c>
      <c r="B22" s="18" t="s">
        <v>76</v>
      </c>
      <c r="C22" s="19">
        <v>250</v>
      </c>
      <c r="D22" s="20">
        <v>5.86</v>
      </c>
      <c r="E22" s="21">
        <v>3.53</v>
      </c>
      <c r="F22" s="21">
        <v>12.59</v>
      </c>
      <c r="G22" s="21">
        <v>115.34</v>
      </c>
      <c r="H22" s="21">
        <v>0.09</v>
      </c>
      <c r="I22" s="21">
        <v>14.91</v>
      </c>
      <c r="J22" s="21">
        <v>0.24</v>
      </c>
      <c r="K22" s="21">
        <v>0.23</v>
      </c>
      <c r="L22" s="21">
        <v>7.79</v>
      </c>
      <c r="M22" s="21">
        <v>6.28</v>
      </c>
      <c r="N22" s="21">
        <v>22.63</v>
      </c>
      <c r="O22" s="21">
        <v>0.81</v>
      </c>
    </row>
    <row r="23" spans="1:15" x14ac:dyDescent="0.25">
      <c r="A23" s="17">
        <v>171</v>
      </c>
      <c r="B23" s="18" t="s">
        <v>77</v>
      </c>
      <c r="C23" s="19">
        <v>100</v>
      </c>
      <c r="D23" s="20">
        <v>11.01</v>
      </c>
      <c r="E23" s="21">
        <v>9.6199999999999992</v>
      </c>
      <c r="F23" s="21">
        <v>3.68</v>
      </c>
      <c r="G23" s="21">
        <v>146.66</v>
      </c>
      <c r="H23" s="21">
        <v>0.08</v>
      </c>
      <c r="I23" s="21">
        <v>1.79</v>
      </c>
      <c r="J23" s="21">
        <v>0.36</v>
      </c>
      <c r="K23" s="21">
        <v>3</v>
      </c>
      <c r="L23" s="21">
        <v>124.64</v>
      </c>
      <c r="M23" s="21">
        <v>149.86000000000001</v>
      </c>
      <c r="N23" s="21">
        <v>27.03</v>
      </c>
      <c r="O23" s="21">
        <v>0.66</v>
      </c>
    </row>
    <row r="24" spans="1:15" x14ac:dyDescent="0.25">
      <c r="A24" s="17">
        <v>225</v>
      </c>
      <c r="B24" s="18" t="s">
        <v>78</v>
      </c>
      <c r="C24" s="19">
        <v>150</v>
      </c>
      <c r="D24" s="20">
        <v>3.72</v>
      </c>
      <c r="E24" s="21">
        <v>5.45</v>
      </c>
      <c r="F24" s="21">
        <v>37.799999999999997</v>
      </c>
      <c r="G24" s="21">
        <v>215.06</v>
      </c>
      <c r="H24" s="21">
        <v>0.03</v>
      </c>
      <c r="I24" s="21">
        <v>0</v>
      </c>
      <c r="J24" s="21">
        <v>0.03</v>
      </c>
      <c r="K24" s="21">
        <v>0.28000000000000003</v>
      </c>
      <c r="L24" s="21">
        <v>5.5</v>
      </c>
      <c r="M24" s="21">
        <v>74.92</v>
      </c>
      <c r="N24" s="21">
        <v>24.33</v>
      </c>
      <c r="O24" s="21">
        <v>0.5</v>
      </c>
    </row>
    <row r="25" spans="1:15" x14ac:dyDescent="0.25">
      <c r="A25" s="52">
        <v>293</v>
      </c>
      <c r="B25" s="18" t="s">
        <v>79</v>
      </c>
      <c r="C25" s="27">
        <v>200</v>
      </c>
      <c r="D25" s="20">
        <v>2</v>
      </c>
      <c r="E25" s="21">
        <v>0.2</v>
      </c>
      <c r="F25" s="21">
        <v>5.8</v>
      </c>
      <c r="G25" s="21">
        <v>36</v>
      </c>
      <c r="H25" s="21">
        <v>0.02</v>
      </c>
      <c r="I25" s="21">
        <v>4</v>
      </c>
      <c r="J25" s="21">
        <v>0</v>
      </c>
      <c r="K25" s="21">
        <v>0.2</v>
      </c>
      <c r="L25" s="21">
        <v>14</v>
      </c>
      <c r="M25" s="21">
        <v>14</v>
      </c>
      <c r="N25" s="21">
        <v>8</v>
      </c>
      <c r="O25" s="21">
        <v>2.8</v>
      </c>
    </row>
    <row r="26" spans="1:15" x14ac:dyDescent="0.25">
      <c r="A26" s="17"/>
      <c r="B26" s="18" t="s">
        <v>32</v>
      </c>
      <c r="C26" s="19">
        <v>40</v>
      </c>
      <c r="D26" s="20">
        <v>3.04</v>
      </c>
      <c r="E26" s="21">
        <v>0.32</v>
      </c>
      <c r="F26" s="21">
        <v>19.440000000000001</v>
      </c>
      <c r="G26" s="21">
        <v>92.8</v>
      </c>
      <c r="H26" s="21">
        <v>6.4000000000000001E-2</v>
      </c>
      <c r="I26" s="21">
        <v>0</v>
      </c>
      <c r="J26" s="21">
        <v>0</v>
      </c>
      <c r="K26" s="21">
        <v>0</v>
      </c>
      <c r="L26" s="21">
        <v>9.1999999999999993</v>
      </c>
      <c r="M26" s="21">
        <v>34.799999999999997</v>
      </c>
      <c r="N26" s="21">
        <v>13.2</v>
      </c>
      <c r="O26" s="21">
        <v>0.8</v>
      </c>
    </row>
    <row r="27" spans="1:15" x14ac:dyDescent="0.25">
      <c r="A27" s="17"/>
      <c r="B27" s="18" t="s">
        <v>35</v>
      </c>
      <c r="C27" s="19">
        <v>30</v>
      </c>
      <c r="D27" s="30">
        <v>1.98</v>
      </c>
      <c r="E27" s="31">
        <v>0.36</v>
      </c>
      <c r="F27" s="31">
        <v>10.26</v>
      </c>
      <c r="G27" s="31">
        <v>54.3</v>
      </c>
      <c r="H27" s="31">
        <v>3.6999999999999998E-2</v>
      </c>
      <c r="I27" s="31">
        <v>0</v>
      </c>
      <c r="J27" s="31">
        <v>0</v>
      </c>
      <c r="K27" s="31">
        <v>0</v>
      </c>
      <c r="L27" s="31">
        <v>7.2</v>
      </c>
      <c r="M27" s="31">
        <v>36.799999999999997</v>
      </c>
      <c r="N27" s="31">
        <v>8</v>
      </c>
      <c r="O27" s="31">
        <v>1.1599999999999999</v>
      </c>
    </row>
    <row r="28" spans="1:15" x14ac:dyDescent="0.25">
      <c r="A28" s="58"/>
      <c r="B28" s="37"/>
      <c r="C28" s="55"/>
      <c r="D28" s="59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4"/>
      <c r="B29" s="32" t="s">
        <v>25</v>
      </c>
      <c r="C29" s="33"/>
      <c r="D29" s="33">
        <f t="shared" ref="D29:O29" si="1">SUM(D21:D28)</f>
        <v>29.029999999999998</v>
      </c>
      <c r="E29" s="33">
        <f t="shared" si="1"/>
        <v>29.54</v>
      </c>
      <c r="F29" s="33">
        <f t="shared" si="1"/>
        <v>105.85</v>
      </c>
      <c r="G29" s="33">
        <f t="shared" si="1"/>
        <v>769.28</v>
      </c>
      <c r="H29" s="33">
        <f t="shared" si="1"/>
        <v>0.371</v>
      </c>
      <c r="I29" s="33">
        <f t="shared" si="1"/>
        <v>41.779999999999994</v>
      </c>
      <c r="J29" s="33">
        <f t="shared" si="1"/>
        <v>0.74</v>
      </c>
      <c r="K29" s="33">
        <f t="shared" si="1"/>
        <v>7.1300000000000008</v>
      </c>
      <c r="L29" s="33">
        <f t="shared" si="1"/>
        <v>188.58999999999997</v>
      </c>
      <c r="M29" s="33">
        <f t="shared" si="1"/>
        <v>347.33000000000004</v>
      </c>
      <c r="N29" s="33">
        <f t="shared" si="1"/>
        <v>130.81</v>
      </c>
      <c r="O29" s="33">
        <f t="shared" si="1"/>
        <v>7.8</v>
      </c>
    </row>
    <row r="30" spans="1:15" x14ac:dyDescent="0.25">
      <c r="A30" s="4"/>
      <c r="B30" s="40" t="s">
        <v>33</v>
      </c>
      <c r="C30" s="41"/>
      <c r="D30" s="33">
        <f t="shared" ref="D30:O30" si="2">SUM(D15+D29)</f>
        <v>53</v>
      </c>
      <c r="E30" s="33">
        <f t="shared" si="2"/>
        <v>51.57</v>
      </c>
      <c r="F30" s="33">
        <f t="shared" si="2"/>
        <v>193.98</v>
      </c>
      <c r="G30" s="33">
        <f t="shared" si="2"/>
        <v>1359.4</v>
      </c>
      <c r="H30" s="33">
        <f t="shared" si="2"/>
        <v>0.63500000000000001</v>
      </c>
      <c r="I30" s="33">
        <f t="shared" si="2"/>
        <v>67.83</v>
      </c>
      <c r="J30" s="33">
        <f t="shared" si="2"/>
        <v>0.97</v>
      </c>
      <c r="K30" s="33">
        <f t="shared" si="2"/>
        <v>8.98</v>
      </c>
      <c r="L30" s="33">
        <f t="shared" si="2"/>
        <v>529.66999999999996</v>
      </c>
      <c r="M30" s="33">
        <f t="shared" si="2"/>
        <v>658.94</v>
      </c>
      <c r="N30" s="33">
        <f t="shared" si="2"/>
        <v>211.1</v>
      </c>
      <c r="O30" s="33">
        <f t="shared" si="2"/>
        <v>15.01</v>
      </c>
    </row>
  </sheetData>
  <mergeCells count="14">
    <mergeCell ref="L4:O4"/>
    <mergeCell ref="A17:A18"/>
    <mergeCell ref="B17:B18"/>
    <mergeCell ref="C17:C18"/>
    <mergeCell ref="D17:F17"/>
    <mergeCell ref="G17:G18"/>
    <mergeCell ref="H17:K17"/>
    <mergeCell ref="L17:O17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workbookViewId="0">
      <selection activeCell="N34" sqref="N34"/>
    </sheetView>
  </sheetViews>
  <sheetFormatPr defaultRowHeight="15" x14ac:dyDescent="0.25"/>
  <cols>
    <col min="2" max="2" width="29.28515625" customWidth="1"/>
  </cols>
  <sheetData>
    <row r="1" spans="1:15" x14ac:dyDescent="0.25">
      <c r="A1" s="4" t="s">
        <v>43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71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ht="21" customHeight="1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112</v>
      </c>
      <c r="B8" s="13" t="s">
        <v>80</v>
      </c>
      <c r="C8" s="14">
        <v>205</v>
      </c>
      <c r="D8" s="15">
        <v>6.04</v>
      </c>
      <c r="E8" s="16">
        <v>7.27</v>
      </c>
      <c r="F8" s="16">
        <v>34.29</v>
      </c>
      <c r="G8" s="16">
        <v>227.16</v>
      </c>
      <c r="H8" s="16">
        <v>0.21</v>
      </c>
      <c r="I8" s="16">
        <v>1.31</v>
      </c>
      <c r="J8" s="16">
        <v>0.05</v>
      </c>
      <c r="K8" s="16">
        <v>0.17</v>
      </c>
      <c r="L8" s="16">
        <v>133.11000000000001</v>
      </c>
      <c r="M8" s="16">
        <v>85.42</v>
      </c>
      <c r="N8" s="16">
        <v>47.34</v>
      </c>
      <c r="O8" s="16">
        <v>1.21</v>
      </c>
    </row>
    <row r="9" spans="1:15" x14ac:dyDescent="0.25">
      <c r="A9" s="17">
        <v>269</v>
      </c>
      <c r="B9" s="18" t="s">
        <v>23</v>
      </c>
      <c r="C9" s="19">
        <v>200</v>
      </c>
      <c r="D9" s="20">
        <v>3.77</v>
      </c>
      <c r="E9" s="21">
        <v>3.93</v>
      </c>
      <c r="F9" s="21">
        <v>25.95</v>
      </c>
      <c r="G9" s="21">
        <v>153.91999999999999</v>
      </c>
      <c r="H9" s="21">
        <v>0.04</v>
      </c>
      <c r="I9" s="21">
        <v>1.3</v>
      </c>
      <c r="J9" s="21">
        <v>0.02</v>
      </c>
      <c r="K9" s="21">
        <v>0.01</v>
      </c>
      <c r="L9" s="21">
        <v>124.4</v>
      </c>
      <c r="M9" s="21">
        <v>109.7</v>
      </c>
      <c r="N9" s="21">
        <v>26.75</v>
      </c>
      <c r="O9" s="21">
        <v>0.82</v>
      </c>
    </row>
    <row r="10" spans="1:15" x14ac:dyDescent="0.25">
      <c r="A10" s="22"/>
      <c r="B10" s="18" t="s">
        <v>32</v>
      </c>
      <c r="C10" s="19">
        <v>40</v>
      </c>
      <c r="D10" s="20">
        <v>3.04</v>
      </c>
      <c r="E10" s="21">
        <v>0.32</v>
      </c>
      <c r="F10" s="21">
        <v>19.440000000000001</v>
      </c>
      <c r="G10" s="21">
        <v>92.8</v>
      </c>
      <c r="H10" s="21">
        <v>6.4000000000000001E-2</v>
      </c>
      <c r="I10" s="21">
        <v>0</v>
      </c>
      <c r="J10" s="21">
        <v>0</v>
      </c>
      <c r="K10" s="21">
        <v>0</v>
      </c>
      <c r="L10" s="21">
        <v>9.1999999999999993</v>
      </c>
      <c r="M10" s="21">
        <v>34.799999999999997</v>
      </c>
      <c r="N10" s="21">
        <v>13.2</v>
      </c>
      <c r="O10" s="21">
        <v>0.8</v>
      </c>
    </row>
    <row r="11" spans="1:15" x14ac:dyDescent="0.25">
      <c r="A11" s="17">
        <v>272</v>
      </c>
      <c r="B11" s="18" t="s">
        <v>81</v>
      </c>
      <c r="C11" s="27">
        <v>115</v>
      </c>
      <c r="D11" s="20">
        <v>6.15</v>
      </c>
      <c r="E11" s="21">
        <v>6.86</v>
      </c>
      <c r="F11" s="21">
        <v>7.52</v>
      </c>
      <c r="G11" s="21">
        <v>83.52</v>
      </c>
      <c r="H11" s="21">
        <v>0.08</v>
      </c>
      <c r="I11" s="21">
        <v>1.4</v>
      </c>
      <c r="J11" s="21">
        <v>0.04</v>
      </c>
      <c r="K11" s="21">
        <v>0</v>
      </c>
      <c r="L11" s="21">
        <v>240.01</v>
      </c>
      <c r="M11" s="21">
        <v>80.010000000000005</v>
      </c>
      <c r="N11" s="21">
        <v>28</v>
      </c>
      <c r="O11" s="21">
        <v>0.2</v>
      </c>
    </row>
    <row r="12" spans="1:15" x14ac:dyDescent="0.25">
      <c r="A12" s="17">
        <v>366</v>
      </c>
      <c r="B12" s="18" t="s">
        <v>82</v>
      </c>
      <c r="C12" s="27">
        <v>10</v>
      </c>
      <c r="D12" s="20">
        <v>2.3199999999999998</v>
      </c>
      <c r="E12" s="21">
        <v>2.95</v>
      </c>
      <c r="F12" s="21">
        <v>0</v>
      </c>
      <c r="G12" s="21">
        <v>36.4</v>
      </c>
      <c r="H12" s="21">
        <v>0.01</v>
      </c>
      <c r="I12" s="21">
        <v>0.18</v>
      </c>
      <c r="J12" s="21">
        <v>0.05</v>
      </c>
      <c r="K12" s="21">
        <v>0.12</v>
      </c>
      <c r="L12" s="21">
        <v>210</v>
      </c>
      <c r="M12" s="21">
        <v>210</v>
      </c>
      <c r="N12" s="21">
        <v>9.9</v>
      </c>
      <c r="O12" s="21">
        <v>0.24</v>
      </c>
    </row>
    <row r="13" spans="1:15" x14ac:dyDescent="0.25">
      <c r="A13" s="17"/>
      <c r="B13" s="18"/>
      <c r="C13" s="27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35"/>
      <c r="B14" s="18"/>
      <c r="C14" s="2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39"/>
      <c r="B15" s="32" t="s">
        <v>25</v>
      </c>
      <c r="C15" s="33"/>
      <c r="D15" s="33">
        <f>SUM(D8:D14)</f>
        <v>21.32</v>
      </c>
      <c r="E15" s="33">
        <f t="shared" ref="E15:O15" si="0">SUM(E8:E14)</f>
        <v>21.33</v>
      </c>
      <c r="F15" s="33">
        <f t="shared" si="0"/>
        <v>87.199999999999989</v>
      </c>
      <c r="G15" s="33">
        <f t="shared" si="0"/>
        <v>593.79999999999995</v>
      </c>
      <c r="H15" s="33">
        <f t="shared" si="0"/>
        <v>0.40400000000000003</v>
      </c>
      <c r="I15" s="33">
        <f t="shared" si="0"/>
        <v>4.1899999999999995</v>
      </c>
      <c r="J15" s="33">
        <f t="shared" si="0"/>
        <v>0.16000000000000003</v>
      </c>
      <c r="K15" s="33">
        <f t="shared" si="0"/>
        <v>0.30000000000000004</v>
      </c>
      <c r="L15" s="33">
        <f t="shared" si="0"/>
        <v>716.72</v>
      </c>
      <c r="M15" s="33">
        <f t="shared" si="0"/>
        <v>519.93000000000006</v>
      </c>
      <c r="N15" s="33">
        <f t="shared" si="0"/>
        <v>125.19000000000001</v>
      </c>
      <c r="O15" s="33">
        <f t="shared" si="0"/>
        <v>3.2700000000000005</v>
      </c>
    </row>
    <row r="16" spans="1:15" x14ac:dyDescent="0.25">
      <c r="A16" s="4"/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114" t="s">
        <v>3</v>
      </c>
      <c r="B17" s="115" t="s">
        <v>4</v>
      </c>
      <c r="C17" s="115" t="s">
        <v>5</v>
      </c>
      <c r="D17" s="111" t="s">
        <v>6</v>
      </c>
      <c r="E17" s="112"/>
      <c r="F17" s="113"/>
      <c r="G17" s="115" t="s">
        <v>7</v>
      </c>
      <c r="H17" s="111" t="s">
        <v>8</v>
      </c>
      <c r="I17" s="112"/>
      <c r="J17" s="112"/>
      <c r="K17" s="113"/>
      <c r="L17" s="111" t="s">
        <v>9</v>
      </c>
      <c r="M17" s="112"/>
      <c r="N17" s="112"/>
      <c r="O17" s="113"/>
    </row>
    <row r="18" spans="1:15" ht="30.75" customHeight="1" x14ac:dyDescent="0.25">
      <c r="A18" s="114"/>
      <c r="B18" s="116"/>
      <c r="C18" s="116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60"/>
      <c r="B20" s="11" t="s">
        <v>26</v>
      </c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x14ac:dyDescent="0.25">
      <c r="A21" s="61">
        <v>13</v>
      </c>
      <c r="B21" s="53" t="s">
        <v>83</v>
      </c>
      <c r="C21" s="27">
        <v>100</v>
      </c>
      <c r="D21" s="20">
        <v>1.22</v>
      </c>
      <c r="E21" s="21">
        <v>1.2</v>
      </c>
      <c r="F21" s="21">
        <v>24.1</v>
      </c>
      <c r="G21" s="4">
        <v>93.87</v>
      </c>
      <c r="H21" s="21">
        <v>0.06</v>
      </c>
      <c r="I21" s="21">
        <v>5.75</v>
      </c>
      <c r="J21" s="21">
        <v>0.15</v>
      </c>
      <c r="K21" s="21">
        <v>0.37</v>
      </c>
      <c r="L21" s="21">
        <v>31.35</v>
      </c>
      <c r="M21" s="21">
        <v>56.54</v>
      </c>
      <c r="N21" s="21">
        <v>33.72</v>
      </c>
      <c r="O21" s="21">
        <v>0.92</v>
      </c>
    </row>
    <row r="22" spans="1:15" x14ac:dyDescent="0.25">
      <c r="A22" s="52">
        <v>56</v>
      </c>
      <c r="B22" s="53" t="s">
        <v>84</v>
      </c>
      <c r="C22" s="19">
        <v>250</v>
      </c>
      <c r="D22" s="20">
        <v>2.4500000000000002</v>
      </c>
      <c r="E22" s="21">
        <v>4.8899999999999997</v>
      </c>
      <c r="F22" s="21">
        <v>13.91</v>
      </c>
      <c r="G22" s="21">
        <v>109.38</v>
      </c>
      <c r="H22" s="21">
        <v>0.06</v>
      </c>
      <c r="I22" s="21">
        <v>0.05</v>
      </c>
      <c r="J22" s="21">
        <v>0.24</v>
      </c>
      <c r="K22" s="21">
        <v>0.53</v>
      </c>
      <c r="L22" s="21">
        <v>15.42</v>
      </c>
      <c r="M22" s="21">
        <v>43.1</v>
      </c>
      <c r="N22" s="21">
        <v>9.9499999999999993</v>
      </c>
      <c r="O22" s="21">
        <v>0.57999999999999996</v>
      </c>
    </row>
    <row r="23" spans="1:15" x14ac:dyDescent="0.25">
      <c r="A23" s="52">
        <v>181</v>
      </c>
      <c r="B23" s="18" t="s">
        <v>85</v>
      </c>
      <c r="C23" s="19">
        <v>220</v>
      </c>
      <c r="D23" s="20">
        <v>22.54</v>
      </c>
      <c r="E23" s="21">
        <v>17.329999999999998</v>
      </c>
      <c r="F23" s="21">
        <v>22.13</v>
      </c>
      <c r="G23" s="21">
        <v>334.08</v>
      </c>
      <c r="H23" s="21">
        <v>0.2</v>
      </c>
      <c r="I23" s="21">
        <v>10.199999999999999</v>
      </c>
      <c r="J23" s="21">
        <v>0.03</v>
      </c>
      <c r="K23" s="21">
        <v>6.6000000000000003E-2</v>
      </c>
      <c r="L23" s="21">
        <v>27.52</v>
      </c>
      <c r="M23" s="21">
        <v>55.03</v>
      </c>
      <c r="N23" s="21">
        <v>47.4</v>
      </c>
      <c r="O23" s="21">
        <v>3.97</v>
      </c>
    </row>
    <row r="24" spans="1:15" x14ac:dyDescent="0.25">
      <c r="A24" s="17">
        <v>283</v>
      </c>
      <c r="B24" s="18" t="s">
        <v>36</v>
      </c>
      <c r="C24" s="19">
        <v>200</v>
      </c>
      <c r="D24" s="20">
        <v>0.56000000000000005</v>
      </c>
      <c r="E24" s="21">
        <v>0</v>
      </c>
      <c r="F24" s="21">
        <v>27.89</v>
      </c>
      <c r="G24" s="21">
        <v>113.79</v>
      </c>
      <c r="H24" s="21">
        <v>0.03</v>
      </c>
      <c r="I24" s="21">
        <v>1.22</v>
      </c>
      <c r="J24" s="21">
        <v>0.18</v>
      </c>
      <c r="K24" s="21">
        <v>1.68</v>
      </c>
      <c r="L24" s="21">
        <v>49.5</v>
      </c>
      <c r="M24" s="21">
        <v>44.53</v>
      </c>
      <c r="N24" s="21">
        <v>32.03</v>
      </c>
      <c r="O24" s="21">
        <v>1.02</v>
      </c>
    </row>
    <row r="25" spans="1:15" x14ac:dyDescent="0.25">
      <c r="A25" s="17"/>
      <c r="B25" s="18" t="s">
        <v>32</v>
      </c>
      <c r="C25" s="19">
        <v>40</v>
      </c>
      <c r="D25" s="20">
        <v>3.04</v>
      </c>
      <c r="E25" s="21">
        <v>0.32</v>
      </c>
      <c r="F25" s="21">
        <v>19.440000000000001</v>
      </c>
      <c r="G25" s="21">
        <v>92.8</v>
      </c>
      <c r="H25" s="21">
        <v>6.4000000000000001E-2</v>
      </c>
      <c r="I25" s="21">
        <v>0</v>
      </c>
      <c r="J25" s="21">
        <v>0</v>
      </c>
      <c r="K25" s="21">
        <v>0</v>
      </c>
      <c r="L25" s="21">
        <v>9.1999999999999993</v>
      </c>
      <c r="M25" s="21">
        <v>34.799999999999997</v>
      </c>
      <c r="N25" s="21">
        <v>13.2</v>
      </c>
      <c r="O25" s="21">
        <v>0.8</v>
      </c>
    </row>
    <row r="26" spans="1:15" x14ac:dyDescent="0.25">
      <c r="A26" s="17"/>
      <c r="B26" s="18" t="s">
        <v>35</v>
      </c>
      <c r="C26" s="19">
        <v>30</v>
      </c>
      <c r="D26" s="30">
        <v>1.98</v>
      </c>
      <c r="E26" s="31">
        <v>0.36</v>
      </c>
      <c r="F26" s="31">
        <v>10.26</v>
      </c>
      <c r="G26" s="31">
        <v>54.3</v>
      </c>
      <c r="H26" s="31">
        <v>3.6999999999999998E-2</v>
      </c>
      <c r="I26" s="31">
        <v>0</v>
      </c>
      <c r="J26" s="31">
        <v>0</v>
      </c>
      <c r="K26" s="31">
        <v>0</v>
      </c>
      <c r="L26" s="31">
        <v>7.2</v>
      </c>
      <c r="M26" s="31">
        <v>36.799999999999997</v>
      </c>
      <c r="N26" s="31">
        <v>8</v>
      </c>
      <c r="O26" s="31">
        <v>1.1599999999999999</v>
      </c>
    </row>
    <row r="27" spans="1:15" x14ac:dyDescent="0.25">
      <c r="A27" s="17"/>
      <c r="B27" s="23" t="s">
        <v>34</v>
      </c>
      <c r="C27" s="24">
        <v>200</v>
      </c>
      <c r="D27" s="25">
        <v>0.8</v>
      </c>
      <c r="E27" s="26">
        <v>0.08</v>
      </c>
      <c r="F27" s="26">
        <v>20.8</v>
      </c>
      <c r="G27" s="26">
        <v>90</v>
      </c>
      <c r="H27" s="26">
        <v>0.03</v>
      </c>
      <c r="I27" s="26">
        <v>10</v>
      </c>
      <c r="J27" s="26">
        <v>0.01</v>
      </c>
      <c r="K27" s="26">
        <v>0.2</v>
      </c>
      <c r="L27" s="26">
        <v>16</v>
      </c>
      <c r="M27" s="21">
        <v>11</v>
      </c>
      <c r="N27" s="26">
        <v>9</v>
      </c>
      <c r="O27" s="26">
        <v>2.2000000000000002</v>
      </c>
    </row>
    <row r="28" spans="1:15" x14ac:dyDescent="0.25">
      <c r="A28" s="28"/>
      <c r="B28" s="18"/>
      <c r="C28" s="29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4"/>
      <c r="B29" s="32" t="s">
        <v>25</v>
      </c>
      <c r="C29" s="33"/>
      <c r="D29" s="33">
        <f t="shared" ref="D29:O29" si="1">SUM(D21:D28)</f>
        <v>32.589999999999996</v>
      </c>
      <c r="E29" s="33">
        <f t="shared" si="1"/>
        <v>24.179999999999996</v>
      </c>
      <c r="F29" s="33">
        <f t="shared" si="1"/>
        <v>138.53</v>
      </c>
      <c r="G29" s="33">
        <f t="shared" si="1"/>
        <v>888.2199999999998</v>
      </c>
      <c r="H29" s="33">
        <f t="shared" si="1"/>
        <v>0.48099999999999998</v>
      </c>
      <c r="I29" s="33">
        <f t="shared" si="1"/>
        <v>27.22</v>
      </c>
      <c r="J29" s="33">
        <f t="shared" si="1"/>
        <v>0.6100000000000001</v>
      </c>
      <c r="K29" s="33">
        <f t="shared" si="1"/>
        <v>2.8460000000000001</v>
      </c>
      <c r="L29" s="33">
        <f t="shared" si="1"/>
        <v>156.19</v>
      </c>
      <c r="M29" s="33">
        <f t="shared" si="1"/>
        <v>281.8</v>
      </c>
      <c r="N29" s="33">
        <f t="shared" si="1"/>
        <v>153.29999999999998</v>
      </c>
      <c r="O29" s="33">
        <f t="shared" si="1"/>
        <v>10.649999999999999</v>
      </c>
    </row>
    <row r="30" spans="1:15" x14ac:dyDescent="0.25">
      <c r="A30" s="4"/>
      <c r="B30" s="40" t="s">
        <v>33</v>
      </c>
      <c r="C30" s="41"/>
      <c r="D30" s="33">
        <f t="shared" ref="D30:O30" si="2">SUM(D15+D29)</f>
        <v>53.91</v>
      </c>
      <c r="E30" s="33">
        <f t="shared" si="2"/>
        <v>45.509999999999991</v>
      </c>
      <c r="F30" s="33">
        <f t="shared" si="2"/>
        <v>225.73</v>
      </c>
      <c r="G30" s="33">
        <f t="shared" si="2"/>
        <v>1482.0199999999998</v>
      </c>
      <c r="H30" s="33">
        <f t="shared" si="2"/>
        <v>0.88500000000000001</v>
      </c>
      <c r="I30" s="33">
        <f t="shared" si="2"/>
        <v>31.409999999999997</v>
      </c>
      <c r="J30" s="33">
        <f t="shared" si="2"/>
        <v>0.77000000000000013</v>
      </c>
      <c r="K30" s="33">
        <f t="shared" si="2"/>
        <v>3.1459999999999999</v>
      </c>
      <c r="L30" s="33">
        <f t="shared" si="2"/>
        <v>872.91000000000008</v>
      </c>
      <c r="M30" s="33">
        <f t="shared" si="2"/>
        <v>801.73</v>
      </c>
      <c r="N30" s="33">
        <f t="shared" si="2"/>
        <v>278.49</v>
      </c>
      <c r="O30" s="33">
        <f t="shared" si="2"/>
        <v>13.919999999999998</v>
      </c>
    </row>
  </sheetData>
  <mergeCells count="15">
    <mergeCell ref="C20:O20"/>
    <mergeCell ref="L4:O4"/>
    <mergeCell ref="A17:A18"/>
    <mergeCell ref="B17:B18"/>
    <mergeCell ref="C17:C18"/>
    <mergeCell ref="D17:F17"/>
    <mergeCell ref="G17:G18"/>
    <mergeCell ref="H17:K17"/>
    <mergeCell ref="L17:O17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3" workbookViewId="0">
      <selection activeCell="L30" sqref="L30"/>
    </sheetView>
  </sheetViews>
  <sheetFormatPr defaultRowHeight="15" x14ac:dyDescent="0.25"/>
  <cols>
    <col min="2" max="2" width="44.85546875" customWidth="1"/>
  </cols>
  <sheetData>
    <row r="1" spans="1:15" x14ac:dyDescent="0.25">
      <c r="A1" s="4" t="s">
        <v>47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71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ht="21" customHeight="1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211</v>
      </c>
      <c r="B8" s="13" t="s">
        <v>124</v>
      </c>
      <c r="C8" s="14">
        <v>150</v>
      </c>
      <c r="D8" s="15">
        <v>26.57</v>
      </c>
      <c r="E8" s="16">
        <v>32.369999999999997</v>
      </c>
      <c r="F8" s="16">
        <v>29.32</v>
      </c>
      <c r="G8" s="16">
        <v>533.63</v>
      </c>
      <c r="H8" s="16">
        <v>8.6999999999999994E-2</v>
      </c>
      <c r="I8" s="16">
        <v>0.62</v>
      </c>
      <c r="J8" s="16">
        <v>3.7999999999999999E-2</v>
      </c>
      <c r="K8" s="16">
        <v>0.75</v>
      </c>
      <c r="L8" s="16">
        <v>117.2</v>
      </c>
      <c r="M8" s="16">
        <v>76.12</v>
      </c>
      <c r="N8" s="16">
        <v>25.05</v>
      </c>
      <c r="O8" s="16">
        <v>0.97499999999999998</v>
      </c>
    </row>
    <row r="9" spans="1:15" x14ac:dyDescent="0.25">
      <c r="A9" s="17">
        <v>296</v>
      </c>
      <c r="B9" s="18" t="s">
        <v>58</v>
      </c>
      <c r="C9" s="27">
        <v>200</v>
      </c>
      <c r="D9" s="20">
        <v>1.4</v>
      </c>
      <c r="E9" s="21">
        <v>1.6</v>
      </c>
      <c r="F9" s="21">
        <v>17.34</v>
      </c>
      <c r="G9" s="21">
        <v>89.32</v>
      </c>
      <c r="H9" s="21">
        <v>0.02</v>
      </c>
      <c r="I9" s="21">
        <v>0.61</v>
      </c>
      <c r="J9" s="21">
        <v>0.01</v>
      </c>
      <c r="K9" s="21">
        <v>0</v>
      </c>
      <c r="L9" s="21">
        <v>58.61</v>
      </c>
      <c r="M9" s="21">
        <v>43.45</v>
      </c>
      <c r="N9" s="21">
        <v>7.71</v>
      </c>
      <c r="O9" s="21">
        <v>0.25</v>
      </c>
    </row>
    <row r="10" spans="1:15" x14ac:dyDescent="0.25">
      <c r="A10" s="17">
        <v>367</v>
      </c>
      <c r="B10" s="18" t="s">
        <v>86</v>
      </c>
      <c r="C10" s="19">
        <v>50</v>
      </c>
      <c r="D10" s="20">
        <v>1.96</v>
      </c>
      <c r="E10" s="21">
        <v>7.6</v>
      </c>
      <c r="F10" s="21">
        <v>7.8</v>
      </c>
      <c r="G10" s="62">
        <v>296.3</v>
      </c>
      <c r="H10" s="21">
        <v>0.05</v>
      </c>
      <c r="I10" s="21">
        <v>0</v>
      </c>
      <c r="J10" s="21">
        <v>0</v>
      </c>
      <c r="K10" s="21">
        <v>0.38</v>
      </c>
      <c r="L10" s="21">
        <v>11.5</v>
      </c>
      <c r="M10" s="21">
        <v>80.099999999999994</v>
      </c>
      <c r="N10" s="21">
        <v>12.9</v>
      </c>
      <c r="O10" s="21">
        <v>1.45</v>
      </c>
    </row>
    <row r="11" spans="1:15" x14ac:dyDescent="0.25">
      <c r="A11" s="22"/>
      <c r="B11" s="23" t="s">
        <v>185</v>
      </c>
      <c r="C11" s="24">
        <v>100</v>
      </c>
      <c r="D11" s="25">
        <v>0.4</v>
      </c>
      <c r="E11" s="26">
        <v>0.3</v>
      </c>
      <c r="F11" s="26">
        <v>9.5</v>
      </c>
      <c r="G11" s="26">
        <v>42</v>
      </c>
      <c r="H11" s="26">
        <v>0.03</v>
      </c>
      <c r="I11" s="26">
        <v>10</v>
      </c>
      <c r="J11" s="26">
        <v>0.01</v>
      </c>
      <c r="K11" s="26">
        <v>0.2</v>
      </c>
      <c r="L11" s="26">
        <v>16</v>
      </c>
      <c r="M11" s="21">
        <v>11</v>
      </c>
      <c r="N11" s="26">
        <v>9</v>
      </c>
      <c r="O11" s="26">
        <v>2.2000000000000002</v>
      </c>
    </row>
    <row r="12" spans="1:15" x14ac:dyDescent="0.25">
      <c r="A12" s="22"/>
      <c r="B12" s="23"/>
      <c r="C12" s="24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47"/>
      <c r="B13" s="56"/>
      <c r="C13" s="29"/>
      <c r="D13" s="6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x14ac:dyDescent="0.25">
      <c r="A14" s="4"/>
      <c r="B14" s="32" t="s">
        <v>25</v>
      </c>
      <c r="C14" s="64"/>
      <c r="D14" s="64">
        <f t="shared" ref="D14:O14" si="0">SUM(D8:D13)</f>
        <v>30.33</v>
      </c>
      <c r="E14" s="64">
        <f t="shared" si="0"/>
        <v>41.87</v>
      </c>
      <c r="F14" s="64">
        <f t="shared" si="0"/>
        <v>63.959999999999994</v>
      </c>
      <c r="G14" s="64">
        <f t="shared" si="0"/>
        <v>961.25</v>
      </c>
      <c r="H14" s="64">
        <f t="shared" si="0"/>
        <v>0.187</v>
      </c>
      <c r="I14" s="64">
        <f t="shared" si="0"/>
        <v>11.23</v>
      </c>
      <c r="J14" s="64">
        <f t="shared" si="0"/>
        <v>5.8000000000000003E-2</v>
      </c>
      <c r="K14" s="64">
        <f t="shared" si="0"/>
        <v>1.3299999999999998</v>
      </c>
      <c r="L14" s="64">
        <f t="shared" si="0"/>
        <v>203.31</v>
      </c>
      <c r="M14" s="64">
        <f t="shared" si="0"/>
        <v>210.67000000000002</v>
      </c>
      <c r="N14" s="64">
        <f t="shared" si="0"/>
        <v>54.66</v>
      </c>
      <c r="O14" s="64">
        <f t="shared" si="0"/>
        <v>4.875</v>
      </c>
    </row>
    <row r="15" spans="1:15" x14ac:dyDescent="0.25">
      <c r="A15" s="4"/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114" t="s">
        <v>3</v>
      </c>
      <c r="B16" s="114" t="s">
        <v>4</v>
      </c>
      <c r="C16" s="114" t="s">
        <v>5</v>
      </c>
      <c r="D16" s="114" t="s">
        <v>6</v>
      </c>
      <c r="E16" s="114"/>
      <c r="F16" s="114"/>
      <c r="G16" s="115" t="s">
        <v>7</v>
      </c>
      <c r="H16" s="114" t="s">
        <v>8</v>
      </c>
      <c r="I16" s="114"/>
      <c r="J16" s="114"/>
      <c r="K16" s="114"/>
      <c r="L16" s="111" t="s">
        <v>9</v>
      </c>
      <c r="M16" s="112"/>
      <c r="N16" s="112"/>
      <c r="O16" s="113"/>
    </row>
    <row r="17" spans="1:15" x14ac:dyDescent="0.25">
      <c r="A17" s="114"/>
      <c r="B17" s="114"/>
      <c r="C17" s="114"/>
      <c r="D17" s="8" t="s">
        <v>10</v>
      </c>
      <c r="E17" s="8" t="s">
        <v>11</v>
      </c>
      <c r="F17" s="8" t="s">
        <v>12</v>
      </c>
      <c r="G17" s="116"/>
      <c r="H17" s="8" t="s">
        <v>13</v>
      </c>
      <c r="I17" s="8" t="s">
        <v>14</v>
      </c>
      <c r="J17" s="8" t="s">
        <v>15</v>
      </c>
      <c r="K17" s="8" t="s">
        <v>16</v>
      </c>
      <c r="L17" s="8" t="s">
        <v>17</v>
      </c>
      <c r="M17" s="8" t="s">
        <v>18</v>
      </c>
      <c r="N17" s="8" t="s">
        <v>19</v>
      </c>
      <c r="O17" s="8" t="s">
        <v>20</v>
      </c>
    </row>
    <row r="18" spans="1:15" x14ac:dyDescent="0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</row>
    <row r="19" spans="1:15" x14ac:dyDescent="0.25">
      <c r="A19" s="10"/>
      <c r="B19" s="65" t="s">
        <v>26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12">
        <v>30</v>
      </c>
      <c r="B20" s="13" t="s">
        <v>87</v>
      </c>
      <c r="C20" s="14">
        <v>100</v>
      </c>
      <c r="D20" s="15">
        <v>0.85</v>
      </c>
      <c r="E20" s="16">
        <v>5.08</v>
      </c>
      <c r="F20" s="16">
        <v>3.31</v>
      </c>
      <c r="G20" s="16">
        <v>61.5</v>
      </c>
      <c r="H20" s="16">
        <v>0.02</v>
      </c>
      <c r="I20" s="16">
        <v>5.5</v>
      </c>
      <c r="J20" s="16">
        <v>0</v>
      </c>
      <c r="K20" s="16">
        <v>2.31</v>
      </c>
      <c r="L20" s="16">
        <v>23.05</v>
      </c>
      <c r="M20" s="16">
        <v>28</v>
      </c>
      <c r="N20" s="16">
        <v>13.3</v>
      </c>
      <c r="O20" s="16">
        <v>0.6</v>
      </c>
    </row>
    <row r="21" spans="1:15" x14ac:dyDescent="0.25">
      <c r="A21" s="66">
        <v>133</v>
      </c>
      <c r="B21" s="18" t="s">
        <v>88</v>
      </c>
      <c r="C21" s="67">
        <v>250</v>
      </c>
      <c r="D21" s="20">
        <v>2.8</v>
      </c>
      <c r="E21" s="4">
        <v>3</v>
      </c>
      <c r="F21" s="21">
        <v>20.5</v>
      </c>
      <c r="G21" s="21">
        <v>121.1</v>
      </c>
      <c r="H21" s="21">
        <v>0.08</v>
      </c>
      <c r="I21" s="21">
        <v>4.25</v>
      </c>
      <c r="J21" s="21">
        <v>0.22</v>
      </c>
      <c r="K21" s="21">
        <v>0.31</v>
      </c>
      <c r="L21" s="21">
        <v>14.38</v>
      </c>
      <c r="M21" s="21">
        <v>51.92</v>
      </c>
      <c r="N21" s="21">
        <v>16.89</v>
      </c>
      <c r="O21" s="21">
        <v>0.72</v>
      </c>
    </row>
    <row r="22" spans="1:15" x14ac:dyDescent="0.25">
      <c r="A22" s="68">
        <v>188</v>
      </c>
      <c r="B22" s="69" t="s">
        <v>89</v>
      </c>
      <c r="C22" s="70">
        <v>75</v>
      </c>
      <c r="D22" s="71">
        <v>11.8</v>
      </c>
      <c r="E22" s="71">
        <v>15.08</v>
      </c>
      <c r="F22" s="71">
        <v>3.48</v>
      </c>
      <c r="G22" s="71">
        <v>197.58</v>
      </c>
      <c r="H22" s="71">
        <v>0.04</v>
      </c>
      <c r="I22" s="71">
        <v>7.5</v>
      </c>
      <c r="J22" s="71">
        <v>0.31</v>
      </c>
      <c r="K22" s="71">
        <v>0.46</v>
      </c>
      <c r="L22" s="71">
        <v>132</v>
      </c>
      <c r="M22" s="71">
        <v>104.86</v>
      </c>
      <c r="N22" s="71">
        <v>20.02</v>
      </c>
      <c r="O22" s="71">
        <v>1.63</v>
      </c>
    </row>
    <row r="23" spans="1:15" x14ac:dyDescent="0.25">
      <c r="A23" s="17">
        <v>219</v>
      </c>
      <c r="B23" s="18" t="s">
        <v>65</v>
      </c>
      <c r="C23" s="19">
        <v>150</v>
      </c>
      <c r="D23" s="20">
        <v>8.73</v>
      </c>
      <c r="E23" s="21">
        <v>5.43</v>
      </c>
      <c r="F23" s="21">
        <v>45</v>
      </c>
      <c r="G23" s="21">
        <v>263.81</v>
      </c>
      <c r="H23" s="21">
        <v>0.16</v>
      </c>
      <c r="I23" s="21">
        <v>0</v>
      </c>
      <c r="J23" s="21">
        <v>0.02</v>
      </c>
      <c r="K23" s="21">
        <v>0.32</v>
      </c>
      <c r="L23" s="21">
        <v>10</v>
      </c>
      <c r="M23" s="21">
        <v>109.58</v>
      </c>
      <c r="N23" s="21">
        <v>65.569999999999993</v>
      </c>
      <c r="O23" s="21">
        <v>2.2000000000000002</v>
      </c>
    </row>
    <row r="24" spans="1:15" x14ac:dyDescent="0.25">
      <c r="A24" s="54">
        <v>282</v>
      </c>
      <c r="B24" s="18" t="s">
        <v>90</v>
      </c>
      <c r="C24" s="19">
        <v>200</v>
      </c>
      <c r="D24" s="20">
        <v>0.16</v>
      </c>
      <c r="E24" s="21">
        <v>0</v>
      </c>
      <c r="F24" s="21">
        <v>14.99</v>
      </c>
      <c r="G24" s="21">
        <v>60.64</v>
      </c>
      <c r="H24" s="21">
        <v>0.02</v>
      </c>
      <c r="I24" s="21">
        <v>10</v>
      </c>
      <c r="J24" s="21">
        <v>0.01</v>
      </c>
      <c r="K24" s="21">
        <v>0.2</v>
      </c>
      <c r="L24" s="21">
        <v>20.05</v>
      </c>
      <c r="M24" s="21">
        <v>15.6</v>
      </c>
      <c r="N24" s="21">
        <v>13.2</v>
      </c>
      <c r="O24" s="21">
        <v>1.65</v>
      </c>
    </row>
    <row r="25" spans="1:15" x14ac:dyDescent="0.25">
      <c r="A25" s="17"/>
      <c r="B25" s="18" t="s">
        <v>32</v>
      </c>
      <c r="C25" s="19">
        <v>40</v>
      </c>
      <c r="D25" s="20">
        <v>3.04</v>
      </c>
      <c r="E25" s="21">
        <v>0.32</v>
      </c>
      <c r="F25" s="21">
        <v>19.440000000000001</v>
      </c>
      <c r="G25" s="21">
        <v>92.8</v>
      </c>
      <c r="H25" s="21">
        <v>6.4000000000000001E-2</v>
      </c>
      <c r="I25" s="21">
        <v>0</v>
      </c>
      <c r="J25" s="21">
        <v>0</v>
      </c>
      <c r="K25" s="21">
        <v>0</v>
      </c>
      <c r="L25" s="21">
        <v>9.1999999999999993</v>
      </c>
      <c r="M25" s="21">
        <v>34.799999999999997</v>
      </c>
      <c r="N25" s="21">
        <v>13.2</v>
      </c>
      <c r="O25" s="21">
        <v>0.8</v>
      </c>
    </row>
    <row r="26" spans="1:15" x14ac:dyDescent="0.25">
      <c r="A26" s="17"/>
      <c r="B26" s="18" t="s">
        <v>35</v>
      </c>
      <c r="C26" s="19">
        <v>30</v>
      </c>
      <c r="D26" s="20">
        <v>1.98</v>
      </c>
      <c r="E26" s="21">
        <v>0.36</v>
      </c>
      <c r="F26" s="21">
        <v>10.26</v>
      </c>
      <c r="G26" s="21">
        <v>54.3</v>
      </c>
      <c r="H26" s="21">
        <v>3.6999999999999998E-2</v>
      </c>
      <c r="I26" s="21">
        <v>0</v>
      </c>
      <c r="J26" s="21">
        <v>0</v>
      </c>
      <c r="K26" s="21">
        <v>0</v>
      </c>
      <c r="L26" s="21">
        <v>7.2</v>
      </c>
      <c r="M26" s="21">
        <v>36.799999999999997</v>
      </c>
      <c r="N26" s="21">
        <v>8</v>
      </c>
      <c r="O26" s="21">
        <v>1.1599999999999999</v>
      </c>
    </row>
    <row r="27" spans="1:15" x14ac:dyDescent="0.25">
      <c r="A27" s="29"/>
      <c r="B27" s="56"/>
      <c r="C27" s="55"/>
      <c r="D27" s="46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x14ac:dyDescent="0.25">
      <c r="A28" s="39"/>
      <c r="B28" s="32" t="s">
        <v>25</v>
      </c>
      <c r="C28" s="33"/>
      <c r="D28" s="33">
        <f t="shared" ref="D28:O28" si="1">SUM(D20:D27)</f>
        <v>29.36</v>
      </c>
      <c r="E28" s="33">
        <f t="shared" si="1"/>
        <v>29.27</v>
      </c>
      <c r="F28" s="33">
        <f t="shared" si="1"/>
        <v>116.97999999999999</v>
      </c>
      <c r="G28" s="33">
        <f t="shared" si="1"/>
        <v>851.7299999999999</v>
      </c>
      <c r="H28" s="33">
        <f t="shared" si="1"/>
        <v>0.42100000000000004</v>
      </c>
      <c r="I28" s="33">
        <f t="shared" si="1"/>
        <v>27.25</v>
      </c>
      <c r="J28" s="33">
        <f t="shared" si="1"/>
        <v>0.56000000000000005</v>
      </c>
      <c r="K28" s="33">
        <f t="shared" si="1"/>
        <v>3.6</v>
      </c>
      <c r="L28" s="33">
        <f t="shared" si="1"/>
        <v>215.88</v>
      </c>
      <c r="M28" s="33">
        <f t="shared" si="1"/>
        <v>381.56000000000006</v>
      </c>
      <c r="N28" s="33">
        <f t="shared" si="1"/>
        <v>150.17999999999998</v>
      </c>
      <c r="O28" s="33">
        <f t="shared" si="1"/>
        <v>8.76</v>
      </c>
    </row>
    <row r="29" spans="1:15" x14ac:dyDescent="0.25">
      <c r="A29" s="4"/>
      <c r="B29" s="40" t="s">
        <v>33</v>
      </c>
      <c r="C29" s="41"/>
      <c r="D29" s="33">
        <f t="shared" ref="D29:O29" si="2">SUM(D14+D28)</f>
        <v>59.69</v>
      </c>
      <c r="E29" s="33">
        <f t="shared" si="2"/>
        <v>71.14</v>
      </c>
      <c r="F29" s="33">
        <f t="shared" si="2"/>
        <v>180.94</v>
      </c>
      <c r="G29" s="33">
        <f t="shared" si="2"/>
        <v>1812.98</v>
      </c>
      <c r="H29" s="33">
        <f t="shared" si="2"/>
        <v>0.6080000000000001</v>
      </c>
      <c r="I29" s="33">
        <f t="shared" si="2"/>
        <v>38.480000000000004</v>
      </c>
      <c r="J29" s="33">
        <f t="shared" si="2"/>
        <v>0.6180000000000001</v>
      </c>
      <c r="K29" s="33">
        <f t="shared" si="2"/>
        <v>4.93</v>
      </c>
      <c r="L29" s="33">
        <f t="shared" si="2"/>
        <v>419.19</v>
      </c>
      <c r="M29" s="33">
        <f t="shared" si="2"/>
        <v>592.23</v>
      </c>
      <c r="N29" s="33">
        <f t="shared" si="2"/>
        <v>204.83999999999997</v>
      </c>
      <c r="O29" s="33">
        <f t="shared" si="2"/>
        <v>13.635</v>
      </c>
    </row>
  </sheetData>
  <mergeCells count="14">
    <mergeCell ref="L4:O4"/>
    <mergeCell ref="A16:A17"/>
    <mergeCell ref="B16:B17"/>
    <mergeCell ref="C16:C17"/>
    <mergeCell ref="D16:F16"/>
    <mergeCell ref="G16:G17"/>
    <mergeCell ref="H16:K16"/>
    <mergeCell ref="L16:O16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workbookViewId="0">
      <selection activeCell="L32" sqref="L32"/>
    </sheetView>
  </sheetViews>
  <sheetFormatPr defaultRowHeight="15" x14ac:dyDescent="0.25"/>
  <cols>
    <col min="2" max="2" width="36.85546875" customWidth="1"/>
  </cols>
  <sheetData>
    <row r="1" spans="1:15" x14ac:dyDescent="0.25">
      <c r="A1" s="4" t="s">
        <v>54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71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ht="22.5" customHeight="1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229</v>
      </c>
      <c r="B8" s="13" t="s">
        <v>55</v>
      </c>
      <c r="C8" s="14">
        <v>50</v>
      </c>
      <c r="D8" s="15">
        <v>1.57</v>
      </c>
      <c r="E8" s="16">
        <v>1.65</v>
      </c>
      <c r="F8" s="16">
        <v>3.45</v>
      </c>
      <c r="G8" s="16">
        <v>38.94</v>
      </c>
      <c r="H8" s="16">
        <v>0.06</v>
      </c>
      <c r="I8" s="16">
        <v>5.45</v>
      </c>
      <c r="J8" s="16">
        <v>0.03</v>
      </c>
      <c r="K8" s="16">
        <v>0.11</v>
      </c>
      <c r="L8" s="16">
        <v>10.9</v>
      </c>
      <c r="M8" s="16">
        <v>33.799999999999997</v>
      </c>
      <c r="N8" s="16">
        <v>11.45</v>
      </c>
      <c r="O8" s="16">
        <v>0.38</v>
      </c>
    </row>
    <row r="9" spans="1:15" x14ac:dyDescent="0.25">
      <c r="A9" s="17">
        <v>89</v>
      </c>
      <c r="B9" s="18" t="s">
        <v>91</v>
      </c>
      <c r="C9" s="27">
        <v>70</v>
      </c>
      <c r="D9" s="20">
        <v>13.11</v>
      </c>
      <c r="E9" s="21">
        <v>11.32</v>
      </c>
      <c r="F9" s="21">
        <v>5.0999999999999996</v>
      </c>
      <c r="G9" s="21">
        <v>94</v>
      </c>
      <c r="H9" s="21">
        <v>0.09</v>
      </c>
      <c r="I9" s="21">
        <v>6.49</v>
      </c>
      <c r="J9" s="21">
        <v>1.2E-2</v>
      </c>
      <c r="K9" s="21">
        <v>6.15</v>
      </c>
      <c r="L9" s="21">
        <v>27.49</v>
      </c>
      <c r="M9" s="21">
        <v>109.56</v>
      </c>
      <c r="N9" s="21">
        <v>37.950000000000003</v>
      </c>
      <c r="O9" s="73">
        <v>1.1200000000000001</v>
      </c>
    </row>
    <row r="10" spans="1:15" x14ac:dyDescent="0.25">
      <c r="A10" s="17">
        <v>241</v>
      </c>
      <c r="B10" s="18" t="s">
        <v>57</v>
      </c>
      <c r="C10" s="19">
        <v>200</v>
      </c>
      <c r="D10" s="20">
        <v>4.26</v>
      </c>
      <c r="E10" s="21">
        <v>8.08</v>
      </c>
      <c r="F10" s="21">
        <v>31.06</v>
      </c>
      <c r="G10" s="21">
        <v>213.94</v>
      </c>
      <c r="H10" s="21">
        <v>0.09</v>
      </c>
      <c r="I10" s="21">
        <v>3.59</v>
      </c>
      <c r="J10" s="21">
        <v>0.03</v>
      </c>
      <c r="K10" s="21">
        <v>0.13</v>
      </c>
      <c r="L10" s="21">
        <v>26.64</v>
      </c>
      <c r="M10" s="21">
        <v>58.7</v>
      </c>
      <c r="N10" s="21">
        <v>18.55</v>
      </c>
      <c r="O10" s="21">
        <v>0.67</v>
      </c>
    </row>
    <row r="11" spans="1:15" x14ac:dyDescent="0.25">
      <c r="A11" s="17">
        <v>298</v>
      </c>
      <c r="B11" s="18" t="s">
        <v>58</v>
      </c>
      <c r="C11" s="19">
        <v>200</v>
      </c>
      <c r="D11" s="20">
        <v>2.79</v>
      </c>
      <c r="E11" s="21">
        <v>2.5499999999999998</v>
      </c>
      <c r="F11" s="21">
        <v>13.27</v>
      </c>
      <c r="G11" s="21">
        <v>87.25</v>
      </c>
      <c r="H11" s="21">
        <v>0.03</v>
      </c>
      <c r="I11" s="21">
        <v>1.04</v>
      </c>
      <c r="J11" s="21">
        <v>0.02</v>
      </c>
      <c r="K11" s="21">
        <v>0.01</v>
      </c>
      <c r="L11" s="21">
        <v>198.79</v>
      </c>
      <c r="M11" s="21">
        <v>3.54</v>
      </c>
      <c r="N11" s="21">
        <v>2.34</v>
      </c>
      <c r="O11" s="21">
        <v>0.28999999999999998</v>
      </c>
    </row>
    <row r="12" spans="1:15" x14ac:dyDescent="0.25">
      <c r="A12" s="17"/>
      <c r="B12" s="18" t="s">
        <v>32</v>
      </c>
      <c r="C12" s="19">
        <v>40</v>
      </c>
      <c r="D12" s="20">
        <v>3.04</v>
      </c>
      <c r="E12" s="21">
        <v>0.32</v>
      </c>
      <c r="F12" s="21">
        <v>19.440000000000001</v>
      </c>
      <c r="G12" s="21">
        <v>92.8</v>
      </c>
      <c r="H12" s="21">
        <v>6.4000000000000001E-2</v>
      </c>
      <c r="I12" s="21">
        <v>0</v>
      </c>
      <c r="J12" s="21">
        <v>0</v>
      </c>
      <c r="K12" s="21">
        <v>0</v>
      </c>
      <c r="L12" s="21">
        <v>9.1999999999999993</v>
      </c>
      <c r="M12" s="21">
        <v>34.799999999999997</v>
      </c>
      <c r="N12" s="21">
        <v>13.2</v>
      </c>
      <c r="O12" s="21">
        <v>0.8</v>
      </c>
    </row>
    <row r="13" spans="1:15" x14ac:dyDescent="0.25">
      <c r="A13" s="22">
        <v>89</v>
      </c>
      <c r="B13" s="23" t="s">
        <v>46</v>
      </c>
      <c r="C13" s="19">
        <v>200</v>
      </c>
      <c r="D13" s="25">
        <v>0.8</v>
      </c>
      <c r="E13" s="26">
        <v>0.6</v>
      </c>
      <c r="F13" s="26">
        <v>19</v>
      </c>
      <c r="G13" s="26">
        <v>84</v>
      </c>
      <c r="H13" s="26">
        <v>0.03</v>
      </c>
      <c r="I13" s="26">
        <v>10</v>
      </c>
      <c r="J13" s="26">
        <v>0.01</v>
      </c>
      <c r="K13" s="26">
        <v>0.2</v>
      </c>
      <c r="L13" s="26">
        <v>16</v>
      </c>
      <c r="M13" s="21">
        <v>11</v>
      </c>
      <c r="N13" s="26">
        <v>9</v>
      </c>
      <c r="O13" s="26">
        <v>2.2000000000000002</v>
      </c>
    </row>
    <row r="14" spans="1:15" x14ac:dyDescent="0.25">
      <c r="A14" s="35"/>
      <c r="B14" s="56"/>
      <c r="C14" s="29"/>
      <c r="D14" s="6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x14ac:dyDescent="0.25">
      <c r="A15" s="39"/>
      <c r="B15" s="32" t="s">
        <v>25</v>
      </c>
      <c r="C15" s="64"/>
      <c r="D15" s="64">
        <f>SUM(D8:D14)</f>
        <v>25.569999999999997</v>
      </c>
      <c r="E15" s="64">
        <f t="shared" ref="E15:O15" si="0">SUM(E8:E14)</f>
        <v>24.520000000000003</v>
      </c>
      <c r="F15" s="64">
        <f t="shared" si="0"/>
        <v>91.32</v>
      </c>
      <c r="G15" s="64">
        <f t="shared" si="0"/>
        <v>610.92999999999995</v>
      </c>
      <c r="H15" s="64">
        <f t="shared" si="0"/>
        <v>0.36399999999999999</v>
      </c>
      <c r="I15" s="64">
        <f t="shared" si="0"/>
        <v>26.57</v>
      </c>
      <c r="J15" s="64">
        <f t="shared" si="0"/>
        <v>0.10199999999999999</v>
      </c>
      <c r="K15" s="64">
        <f t="shared" si="0"/>
        <v>6.6000000000000005</v>
      </c>
      <c r="L15" s="64">
        <f t="shared" si="0"/>
        <v>289.02</v>
      </c>
      <c r="M15" s="64">
        <f t="shared" si="0"/>
        <v>251.39999999999998</v>
      </c>
      <c r="N15" s="64">
        <f t="shared" si="0"/>
        <v>92.490000000000009</v>
      </c>
      <c r="O15" s="64">
        <f t="shared" si="0"/>
        <v>5.46</v>
      </c>
    </row>
    <row r="16" spans="1:15" x14ac:dyDescent="0.25">
      <c r="A16" s="4"/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114" t="s">
        <v>3</v>
      </c>
      <c r="B17" s="114" t="s">
        <v>4</v>
      </c>
      <c r="C17" s="114" t="s">
        <v>5</v>
      </c>
      <c r="D17" s="114" t="s">
        <v>6</v>
      </c>
      <c r="E17" s="114"/>
      <c r="F17" s="114"/>
      <c r="G17" s="115" t="s">
        <v>7</v>
      </c>
      <c r="H17" s="114" t="s">
        <v>8</v>
      </c>
      <c r="I17" s="114"/>
      <c r="J17" s="114"/>
      <c r="K17" s="114"/>
      <c r="L17" s="111" t="s">
        <v>9</v>
      </c>
      <c r="M17" s="112"/>
      <c r="N17" s="112"/>
      <c r="O17" s="113"/>
    </row>
    <row r="18" spans="1:15" ht="28.5" customHeight="1" x14ac:dyDescent="0.25">
      <c r="A18" s="114"/>
      <c r="B18" s="114"/>
      <c r="C18" s="114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10"/>
      <c r="B20" s="65" t="s">
        <v>26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2">
        <v>246</v>
      </c>
      <c r="B21" s="13" t="s">
        <v>72</v>
      </c>
      <c r="C21" s="14">
        <v>100</v>
      </c>
      <c r="D21" s="15">
        <v>0.55000000000000004</v>
      </c>
      <c r="E21" s="16">
        <v>0.1</v>
      </c>
      <c r="F21" s="16">
        <v>2.2999999999999998</v>
      </c>
      <c r="G21" s="16">
        <v>11.5</v>
      </c>
      <c r="H21" s="16">
        <v>0.03</v>
      </c>
      <c r="I21" s="16">
        <v>12.5</v>
      </c>
      <c r="J21" s="16">
        <v>7.0000000000000007E-2</v>
      </c>
      <c r="K21" s="16">
        <v>0.35</v>
      </c>
      <c r="L21" s="16">
        <v>7</v>
      </c>
      <c r="M21" s="16">
        <v>13</v>
      </c>
      <c r="N21" s="16">
        <v>10</v>
      </c>
      <c r="O21" s="16">
        <v>0.45</v>
      </c>
    </row>
    <row r="22" spans="1:15" x14ac:dyDescent="0.25">
      <c r="A22" s="17">
        <v>63</v>
      </c>
      <c r="B22" s="18" t="s">
        <v>92</v>
      </c>
      <c r="C22" s="19">
        <v>250</v>
      </c>
      <c r="D22" s="20">
        <v>2.09</v>
      </c>
      <c r="E22" s="21">
        <v>6.33</v>
      </c>
      <c r="F22" s="21">
        <v>10.64</v>
      </c>
      <c r="G22" s="21">
        <v>107.83</v>
      </c>
      <c r="H22" s="21">
        <v>7.0000000000000007E-2</v>
      </c>
      <c r="I22" s="21">
        <v>18.04</v>
      </c>
      <c r="J22" s="21">
        <v>0.24</v>
      </c>
      <c r="K22" s="21">
        <v>0.22</v>
      </c>
      <c r="L22" s="21">
        <v>44.23</v>
      </c>
      <c r="M22" s="21">
        <v>53.63</v>
      </c>
      <c r="N22" s="21">
        <v>21.58</v>
      </c>
      <c r="O22" s="21">
        <v>0.77</v>
      </c>
    </row>
    <row r="23" spans="1:15" x14ac:dyDescent="0.25">
      <c r="A23" s="17">
        <v>290</v>
      </c>
      <c r="B23" s="18" t="s">
        <v>93</v>
      </c>
      <c r="C23" s="19">
        <v>100</v>
      </c>
      <c r="D23" s="20">
        <v>15.2</v>
      </c>
      <c r="E23" s="21">
        <v>13.8</v>
      </c>
      <c r="F23" s="21">
        <v>5.6</v>
      </c>
      <c r="G23" s="21">
        <v>208</v>
      </c>
      <c r="H23" s="21">
        <v>0.14000000000000001</v>
      </c>
      <c r="I23" s="21">
        <v>17</v>
      </c>
      <c r="J23" s="21">
        <v>0.34</v>
      </c>
      <c r="K23" s="21">
        <v>2.9</v>
      </c>
      <c r="L23" s="21">
        <v>6</v>
      </c>
      <c r="M23" s="21">
        <v>10</v>
      </c>
      <c r="N23" s="21">
        <v>156</v>
      </c>
      <c r="O23" s="21">
        <v>4</v>
      </c>
    </row>
    <row r="24" spans="1:15" x14ac:dyDescent="0.25">
      <c r="A24" s="17">
        <v>224</v>
      </c>
      <c r="B24" s="18" t="s">
        <v>78</v>
      </c>
      <c r="C24" s="19">
        <v>100</v>
      </c>
      <c r="D24" s="20">
        <v>2.59</v>
      </c>
      <c r="E24" s="21">
        <v>3.39</v>
      </c>
      <c r="F24" s="21">
        <v>26.85</v>
      </c>
      <c r="G24" s="21">
        <v>150.12</v>
      </c>
      <c r="H24" s="21">
        <v>0.21</v>
      </c>
      <c r="I24" s="21">
        <v>0</v>
      </c>
      <c r="J24" s="21">
        <v>3.9E-2</v>
      </c>
      <c r="K24" s="21">
        <v>0.22</v>
      </c>
      <c r="L24" s="21">
        <v>14.85</v>
      </c>
      <c r="M24" s="21">
        <v>19.82</v>
      </c>
      <c r="N24" s="21">
        <v>42.08</v>
      </c>
      <c r="O24" s="21">
        <v>1.38</v>
      </c>
    </row>
    <row r="25" spans="1:15" x14ac:dyDescent="0.25">
      <c r="A25" s="54">
        <v>281</v>
      </c>
      <c r="B25" s="18" t="s">
        <v>94</v>
      </c>
      <c r="C25" s="19">
        <v>200</v>
      </c>
      <c r="D25" s="20">
        <v>0.63</v>
      </c>
      <c r="E25" s="21">
        <v>0.25</v>
      </c>
      <c r="F25" s="21">
        <v>40.15</v>
      </c>
      <c r="G25" s="21">
        <v>157.22</v>
      </c>
      <c r="H25" s="21">
        <v>0.03</v>
      </c>
      <c r="I25" s="21">
        <v>8</v>
      </c>
      <c r="J25" s="21">
        <v>7.0000000000000007E-2</v>
      </c>
      <c r="K25" s="21">
        <v>0.88</v>
      </c>
      <c r="L25" s="21">
        <v>33.880000000000003</v>
      </c>
      <c r="M25" s="21">
        <v>67.099999999999994</v>
      </c>
      <c r="N25" s="21">
        <v>18.5</v>
      </c>
      <c r="O25" s="21">
        <v>2.15</v>
      </c>
    </row>
    <row r="26" spans="1:15" x14ac:dyDescent="0.25">
      <c r="A26" s="17"/>
      <c r="B26" s="18" t="s">
        <v>32</v>
      </c>
      <c r="C26" s="19">
        <v>40</v>
      </c>
      <c r="D26" s="20">
        <v>3.04</v>
      </c>
      <c r="E26" s="21">
        <v>0.32</v>
      </c>
      <c r="F26" s="21">
        <v>19.440000000000001</v>
      </c>
      <c r="G26" s="21">
        <v>92.8</v>
      </c>
      <c r="H26" s="21">
        <v>6.4000000000000001E-2</v>
      </c>
      <c r="I26" s="21">
        <v>0</v>
      </c>
      <c r="J26" s="21">
        <v>0</v>
      </c>
      <c r="K26" s="21">
        <v>0</v>
      </c>
      <c r="L26" s="21">
        <v>9.1999999999999993</v>
      </c>
      <c r="M26" s="21">
        <v>34.799999999999997</v>
      </c>
      <c r="N26" s="21">
        <v>13.2</v>
      </c>
      <c r="O26" s="21">
        <v>0.8</v>
      </c>
    </row>
    <row r="27" spans="1:15" x14ac:dyDescent="0.25">
      <c r="A27" s="35"/>
      <c r="B27" s="18" t="s">
        <v>35</v>
      </c>
      <c r="C27" s="19">
        <v>30</v>
      </c>
      <c r="D27" s="20">
        <v>1.98</v>
      </c>
      <c r="E27" s="21">
        <v>0.36</v>
      </c>
      <c r="F27" s="21">
        <v>10.26</v>
      </c>
      <c r="G27" s="21">
        <v>54.3</v>
      </c>
      <c r="H27" s="21">
        <v>3.6999999999999998E-2</v>
      </c>
      <c r="I27" s="21">
        <v>0</v>
      </c>
      <c r="J27" s="21">
        <v>0</v>
      </c>
      <c r="K27" s="21">
        <v>0</v>
      </c>
      <c r="L27" s="21">
        <v>7.2</v>
      </c>
      <c r="M27" s="21">
        <v>36.799999999999997</v>
      </c>
      <c r="N27" s="21">
        <v>8</v>
      </c>
      <c r="O27" s="21">
        <v>1.1599999999999999</v>
      </c>
    </row>
    <row r="28" spans="1:15" x14ac:dyDescent="0.25">
      <c r="A28" s="29"/>
      <c r="B28" s="23"/>
      <c r="C28" s="5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5">
      <c r="A29" s="4"/>
      <c r="B29" s="32" t="s">
        <v>25</v>
      </c>
      <c r="C29" s="33"/>
      <c r="D29" s="33">
        <f t="shared" ref="D29:O29" si="1">SUM(D21:D28)</f>
        <v>26.08</v>
      </c>
      <c r="E29" s="33">
        <f t="shared" si="1"/>
        <v>24.55</v>
      </c>
      <c r="F29" s="33">
        <f t="shared" si="1"/>
        <v>115.24</v>
      </c>
      <c r="G29" s="33">
        <f t="shared" si="1"/>
        <v>781.76999999999987</v>
      </c>
      <c r="H29" s="33">
        <f t="shared" si="1"/>
        <v>0.58100000000000007</v>
      </c>
      <c r="I29" s="33">
        <f t="shared" si="1"/>
        <v>55.54</v>
      </c>
      <c r="J29" s="33">
        <f t="shared" si="1"/>
        <v>0.75900000000000012</v>
      </c>
      <c r="K29" s="33">
        <f t="shared" si="1"/>
        <v>4.57</v>
      </c>
      <c r="L29" s="33">
        <f t="shared" si="1"/>
        <v>122.36000000000001</v>
      </c>
      <c r="M29" s="33">
        <f t="shared" si="1"/>
        <v>235.14999999999998</v>
      </c>
      <c r="N29" s="33">
        <f t="shared" si="1"/>
        <v>269.35999999999996</v>
      </c>
      <c r="O29" s="33">
        <f t="shared" si="1"/>
        <v>10.71</v>
      </c>
    </row>
    <row r="30" spans="1:15" x14ac:dyDescent="0.25">
      <c r="A30" s="4"/>
      <c r="B30" s="40" t="s">
        <v>33</v>
      </c>
      <c r="C30" s="41"/>
      <c r="D30" s="33">
        <f t="shared" ref="D30:O30" si="2">SUM(D15+D29)</f>
        <v>51.649999999999991</v>
      </c>
      <c r="E30" s="33">
        <f t="shared" si="2"/>
        <v>49.070000000000007</v>
      </c>
      <c r="F30" s="33">
        <f t="shared" si="2"/>
        <v>206.56</v>
      </c>
      <c r="G30" s="33">
        <f t="shared" si="2"/>
        <v>1392.6999999999998</v>
      </c>
      <c r="H30" s="33">
        <f t="shared" si="2"/>
        <v>0.94500000000000006</v>
      </c>
      <c r="I30" s="33">
        <f t="shared" si="2"/>
        <v>82.11</v>
      </c>
      <c r="J30" s="33">
        <f t="shared" si="2"/>
        <v>0.8610000000000001</v>
      </c>
      <c r="K30" s="33">
        <f t="shared" si="2"/>
        <v>11.170000000000002</v>
      </c>
      <c r="L30" s="33">
        <f t="shared" si="2"/>
        <v>411.38</v>
      </c>
      <c r="M30" s="33">
        <f t="shared" si="2"/>
        <v>486.54999999999995</v>
      </c>
      <c r="N30" s="33">
        <f t="shared" si="2"/>
        <v>361.84999999999997</v>
      </c>
      <c r="O30" s="33">
        <f t="shared" si="2"/>
        <v>16.170000000000002</v>
      </c>
    </row>
  </sheetData>
  <mergeCells count="14">
    <mergeCell ref="L4:O4"/>
    <mergeCell ref="A17:A18"/>
    <mergeCell ref="B17:B18"/>
    <mergeCell ref="C17:C18"/>
    <mergeCell ref="D17:F17"/>
    <mergeCell ref="G17:G18"/>
    <mergeCell ref="H17:K17"/>
    <mergeCell ref="L17:O17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</dc:creator>
  <cp:lastModifiedBy>321</cp:lastModifiedBy>
  <cp:lastPrinted>2021-03-01T08:30:58Z</cp:lastPrinted>
  <dcterms:created xsi:type="dcterms:W3CDTF">2021-01-27T11:21:51Z</dcterms:created>
  <dcterms:modified xsi:type="dcterms:W3CDTF">2021-03-01T08:32:11Z</dcterms:modified>
</cp:coreProperties>
</file>